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IdeaPad 310\Google Drive\2. Filozofski BG\01statistika\ispit\psiholozi\2025\"/>
    </mc:Choice>
  </mc:AlternateContent>
  <xr:revisionPtr revIDLastSave="0" documentId="13_ncr:1_{5D9F81BE-C369-4942-BFC2-432F40CF57EB}" xr6:coauthVersionLast="45" xr6:coauthVersionMax="47" xr10:uidLastSave="{00000000-0000-0000-0000-000000000000}"/>
  <bookViews>
    <workbookView xWindow="-108" yWindow="-108" windowWidth="23256" windowHeight="12720" xr2:uid="{44DC7418-CE4B-4F97-BA5C-D4008970A84F}"/>
  </bookViews>
  <sheets>
    <sheet name="Sheet1" sheetId="1" r:id="rId1"/>
    <sheet name="domaci" sheetId="4" r:id="rId2"/>
    <sheet name="Studenti" sheetId="3" r:id="rId3"/>
  </sheets>
  <definedNames>
    <definedName name="_xlnm._FilterDatabase" localSheetId="0" hidden="1">Sheet1!$B$4:$BD$4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G42" i="1" l="1"/>
  <c r="BH42" i="1"/>
  <c r="BE6" i="1"/>
  <c r="BF6" i="1" s="1"/>
  <c r="BI6" i="1" s="1"/>
  <c r="BG6" i="1"/>
  <c r="BH6" i="1"/>
  <c r="BE7" i="1"/>
  <c r="BF7" i="1" s="1"/>
  <c r="BI7" i="1" s="1"/>
  <c r="BG7" i="1"/>
  <c r="BH7" i="1"/>
  <c r="BE8" i="1"/>
  <c r="BF8" i="1" s="1"/>
  <c r="BI8" i="1" s="1"/>
  <c r="BG8" i="1"/>
  <c r="BH8" i="1"/>
  <c r="BE9" i="1"/>
  <c r="BF9" i="1" s="1"/>
  <c r="BI9" i="1" s="1"/>
  <c r="BG9" i="1"/>
  <c r="BH9" i="1"/>
  <c r="BE10" i="1"/>
  <c r="BF10" i="1" s="1"/>
  <c r="BI10" i="1" s="1"/>
  <c r="BG10" i="1"/>
  <c r="BH10" i="1"/>
  <c r="BE11" i="1"/>
  <c r="BF11" i="1" s="1"/>
  <c r="BI11" i="1" s="1"/>
  <c r="BG11" i="1"/>
  <c r="BH11" i="1"/>
  <c r="BE12" i="1"/>
  <c r="BF12" i="1" s="1"/>
  <c r="BI12" i="1" s="1"/>
  <c r="BG12" i="1"/>
  <c r="BH12" i="1"/>
  <c r="BE13" i="1"/>
  <c r="BF13" i="1" s="1"/>
  <c r="BI13" i="1" s="1"/>
  <c r="BG13" i="1"/>
  <c r="BH13" i="1"/>
  <c r="BE14" i="1"/>
  <c r="BF14" i="1" s="1"/>
  <c r="BI14" i="1" s="1"/>
  <c r="BG14" i="1"/>
  <c r="BH14" i="1"/>
  <c r="BE15" i="1"/>
  <c r="BF15" i="1" s="1"/>
  <c r="BI15" i="1" s="1"/>
  <c r="BG15" i="1"/>
  <c r="BH15" i="1"/>
  <c r="BE16" i="1"/>
  <c r="BF16" i="1" s="1"/>
  <c r="BI16" i="1" s="1"/>
  <c r="BG16" i="1"/>
  <c r="BH16" i="1"/>
  <c r="BE17" i="1"/>
  <c r="BF17" i="1" s="1"/>
  <c r="BI17" i="1" s="1"/>
  <c r="BG17" i="1"/>
  <c r="BH17" i="1"/>
  <c r="BE18" i="1"/>
  <c r="BF18" i="1" s="1"/>
  <c r="BI18" i="1" s="1"/>
  <c r="BG18" i="1"/>
  <c r="BH18" i="1"/>
  <c r="BE19" i="1"/>
  <c r="BF19" i="1" s="1"/>
  <c r="BI19" i="1" s="1"/>
  <c r="BG19" i="1"/>
  <c r="BH19" i="1"/>
  <c r="BE20" i="1"/>
  <c r="BF20" i="1" s="1"/>
  <c r="BI20" i="1" s="1"/>
  <c r="BG20" i="1"/>
  <c r="BH20" i="1"/>
  <c r="BE21" i="1"/>
  <c r="BF21" i="1" s="1"/>
  <c r="BI21" i="1" s="1"/>
  <c r="BG21" i="1"/>
  <c r="BH21" i="1"/>
  <c r="BE22" i="1"/>
  <c r="BF22" i="1" s="1"/>
  <c r="BI22" i="1" s="1"/>
  <c r="BG22" i="1"/>
  <c r="BH22" i="1"/>
  <c r="BE23" i="1"/>
  <c r="BF23" i="1"/>
  <c r="BI23" i="1" s="1"/>
  <c r="BG23" i="1"/>
  <c r="BH23" i="1"/>
  <c r="BE24" i="1"/>
  <c r="BF24" i="1" s="1"/>
  <c r="BI24" i="1" s="1"/>
  <c r="BG24" i="1"/>
  <c r="BH24" i="1"/>
  <c r="BE25" i="1"/>
  <c r="BF25" i="1" s="1"/>
  <c r="BI25" i="1" s="1"/>
  <c r="BG25" i="1"/>
  <c r="BH25" i="1"/>
  <c r="BE26" i="1"/>
  <c r="BF26" i="1" s="1"/>
  <c r="BI26" i="1" s="1"/>
  <c r="BG26" i="1"/>
  <c r="BH26" i="1"/>
  <c r="BE27" i="1"/>
  <c r="BF27" i="1" s="1"/>
  <c r="BI27" i="1" s="1"/>
  <c r="BG27" i="1"/>
  <c r="BH27" i="1"/>
  <c r="BE28" i="1"/>
  <c r="BF28" i="1" s="1"/>
  <c r="BI28" i="1" s="1"/>
  <c r="BG28" i="1"/>
  <c r="BH28" i="1"/>
  <c r="BE29" i="1"/>
  <c r="BF29" i="1"/>
  <c r="BI29" i="1" s="1"/>
  <c r="BG29" i="1"/>
  <c r="BE30" i="1"/>
  <c r="BF30" i="1" s="1"/>
  <c r="BI30" i="1" s="1"/>
  <c r="BG30" i="1"/>
  <c r="BH30" i="1"/>
  <c r="BE31" i="1"/>
  <c r="BF31" i="1" s="1"/>
  <c r="BI31" i="1" s="1"/>
  <c r="BG31" i="1"/>
  <c r="BH31" i="1"/>
  <c r="BE32" i="1"/>
  <c r="BF32" i="1" s="1"/>
  <c r="BI32" i="1" s="1"/>
  <c r="BG32" i="1"/>
  <c r="BH32" i="1"/>
  <c r="BE33" i="1"/>
  <c r="BF33" i="1" s="1"/>
  <c r="BI33" i="1" s="1"/>
  <c r="BG33" i="1"/>
  <c r="BH33" i="1"/>
  <c r="BE34" i="1"/>
  <c r="BF34" i="1"/>
  <c r="BI34" i="1" s="1"/>
  <c r="BG34" i="1"/>
  <c r="BH34" i="1"/>
  <c r="BE35" i="1"/>
  <c r="BF35" i="1" s="1"/>
  <c r="BI35" i="1" s="1"/>
  <c r="BG35" i="1"/>
  <c r="BH35" i="1"/>
  <c r="BE36" i="1"/>
  <c r="BF36" i="1" s="1"/>
  <c r="BI36" i="1" s="1"/>
  <c r="BG36" i="1"/>
  <c r="BH36" i="1"/>
  <c r="BE37" i="1"/>
  <c r="BF37" i="1" s="1"/>
  <c r="BI37" i="1" s="1"/>
  <c r="BG37" i="1"/>
  <c r="BH37" i="1"/>
  <c r="BE38" i="1"/>
  <c r="BF38" i="1"/>
  <c r="BI38" i="1" s="1"/>
  <c r="BG38" i="1"/>
  <c r="BH38" i="1"/>
  <c r="BE39" i="1"/>
  <c r="BF39" i="1" s="1"/>
  <c r="BI39" i="1" s="1"/>
  <c r="BG39" i="1"/>
  <c r="BH39" i="1"/>
  <c r="BE40" i="1"/>
  <c r="BF40" i="1" s="1"/>
  <c r="BI40" i="1" s="1"/>
  <c r="BG40" i="1"/>
  <c r="BH40" i="1"/>
  <c r="BE41" i="1"/>
  <c r="BF41" i="1" s="1"/>
  <c r="BI41" i="1" s="1"/>
  <c r="BG41" i="1"/>
  <c r="BH41" i="1"/>
  <c r="BE42" i="1"/>
  <c r="BF42" i="1" s="1"/>
  <c r="BI42" i="1" s="1"/>
  <c r="BE43" i="1"/>
  <c r="BF43" i="1" s="1"/>
  <c r="BI43" i="1" s="1"/>
  <c r="BG43" i="1"/>
  <c r="BH43" i="1"/>
  <c r="BE44" i="1"/>
  <c r="BF44" i="1" s="1"/>
  <c r="BI44" i="1" s="1"/>
  <c r="BG44" i="1"/>
  <c r="BH44" i="1"/>
  <c r="BE45" i="1"/>
  <c r="BF45" i="1" s="1"/>
  <c r="BI45" i="1" s="1"/>
  <c r="BG45" i="1"/>
  <c r="BH45" i="1"/>
  <c r="BE46" i="1"/>
  <c r="BF46" i="1" s="1"/>
  <c r="BI46" i="1" s="1"/>
  <c r="BG46" i="1"/>
  <c r="BH46" i="1"/>
  <c r="BE47" i="1"/>
  <c r="BF47" i="1" s="1"/>
  <c r="BI47" i="1" s="1"/>
  <c r="BG47" i="1"/>
  <c r="BH47" i="1"/>
  <c r="BE48" i="1"/>
  <c r="BF48" i="1" s="1"/>
  <c r="BI48" i="1" s="1"/>
  <c r="BG48" i="1"/>
  <c r="BH48" i="1"/>
  <c r="BE49" i="1"/>
  <c r="BF49" i="1" s="1"/>
  <c r="BI49" i="1" s="1"/>
  <c r="BG49" i="1"/>
  <c r="BH49" i="1"/>
  <c r="BE50" i="1"/>
  <c r="BF50" i="1" s="1"/>
  <c r="BI50" i="1" s="1"/>
  <c r="BG50" i="1"/>
  <c r="BH50" i="1"/>
  <c r="BE51" i="1"/>
  <c r="BF51" i="1"/>
  <c r="BI51" i="1" s="1"/>
  <c r="BG51" i="1"/>
  <c r="BH51" i="1"/>
  <c r="BE52" i="1"/>
  <c r="BF52" i="1" s="1"/>
  <c r="BI52" i="1" s="1"/>
  <c r="BG52" i="1"/>
  <c r="BH52" i="1"/>
  <c r="BE53" i="1"/>
  <c r="BF53" i="1" s="1"/>
  <c r="BI53" i="1" s="1"/>
  <c r="BG53" i="1"/>
  <c r="BH53" i="1"/>
  <c r="BE54" i="1"/>
  <c r="BF54" i="1" s="1"/>
  <c r="BI54" i="1" s="1"/>
  <c r="BG54" i="1"/>
  <c r="BH54" i="1"/>
  <c r="BE55" i="1"/>
  <c r="BF55" i="1"/>
  <c r="BI55" i="1" s="1"/>
  <c r="BG55" i="1"/>
  <c r="BH55" i="1"/>
  <c r="BE56" i="1"/>
  <c r="BF56" i="1" s="1"/>
  <c r="BI56" i="1" s="1"/>
  <c r="BG56" i="1"/>
  <c r="BH56" i="1"/>
  <c r="BE57" i="1"/>
  <c r="BF57" i="1" s="1"/>
  <c r="BI57" i="1" s="1"/>
  <c r="BG57" i="1"/>
  <c r="BH57" i="1"/>
  <c r="BE58" i="1"/>
  <c r="BF58" i="1" s="1"/>
  <c r="BI58" i="1" s="1"/>
  <c r="BG58" i="1"/>
  <c r="BH58" i="1"/>
  <c r="BE59" i="1"/>
  <c r="BF59" i="1" s="1"/>
  <c r="BI59" i="1" s="1"/>
  <c r="BG59" i="1"/>
  <c r="BH59" i="1"/>
  <c r="BE60" i="1"/>
  <c r="BF60" i="1" s="1"/>
  <c r="BI60" i="1" s="1"/>
  <c r="BG60" i="1"/>
  <c r="BH60" i="1"/>
  <c r="BE61" i="1"/>
  <c r="BF61" i="1" s="1"/>
  <c r="BI61" i="1" s="1"/>
  <c r="BG61" i="1"/>
  <c r="BH61" i="1"/>
  <c r="BE62" i="1"/>
  <c r="BF62" i="1" s="1"/>
  <c r="BI62" i="1" s="1"/>
  <c r="BG62" i="1"/>
  <c r="BH62" i="1"/>
  <c r="BE63" i="1"/>
  <c r="BF63" i="1" s="1"/>
  <c r="BI63" i="1" s="1"/>
  <c r="BG63" i="1"/>
  <c r="BH63" i="1"/>
  <c r="BE64" i="1"/>
  <c r="BF64" i="1" s="1"/>
  <c r="BI64" i="1" s="1"/>
  <c r="BG64" i="1"/>
  <c r="BH64" i="1"/>
  <c r="BE65" i="1"/>
  <c r="BF65" i="1" s="1"/>
  <c r="BI65" i="1" s="1"/>
  <c r="BG65" i="1"/>
  <c r="BE66" i="1"/>
  <c r="BF66" i="1" s="1"/>
  <c r="BI66" i="1" s="1"/>
  <c r="BG66" i="1"/>
  <c r="BH66" i="1"/>
  <c r="BE67" i="1"/>
  <c r="BF67" i="1" s="1"/>
  <c r="BI67" i="1" s="1"/>
  <c r="BG67" i="1"/>
  <c r="BH67" i="1"/>
  <c r="BE68" i="1"/>
  <c r="BF68" i="1" s="1"/>
  <c r="BI68" i="1" s="1"/>
  <c r="BG68" i="1"/>
  <c r="BH68" i="1"/>
  <c r="BE69" i="1"/>
  <c r="BF69" i="1" s="1"/>
  <c r="BI69" i="1" s="1"/>
  <c r="BG69" i="1"/>
  <c r="BH69" i="1"/>
  <c r="BE70" i="1"/>
  <c r="BF70" i="1" s="1"/>
  <c r="BI70" i="1" s="1"/>
  <c r="BG70" i="1"/>
  <c r="BH70" i="1"/>
  <c r="BE71" i="1"/>
  <c r="BF71" i="1" s="1"/>
  <c r="BI71" i="1" s="1"/>
  <c r="BG71" i="1"/>
  <c r="BH71" i="1"/>
  <c r="BE72" i="1"/>
  <c r="BF72" i="1" s="1"/>
  <c r="BI72" i="1" s="1"/>
  <c r="BG72" i="1"/>
  <c r="BH72" i="1"/>
  <c r="BE73" i="1"/>
  <c r="BF73" i="1" s="1"/>
  <c r="BI73" i="1" s="1"/>
  <c r="BG73" i="1"/>
  <c r="BH73" i="1"/>
  <c r="BE74" i="1"/>
  <c r="BF74" i="1" s="1"/>
  <c r="BI74" i="1" s="1"/>
  <c r="BG74" i="1"/>
  <c r="BH74" i="1"/>
  <c r="BE75" i="1"/>
  <c r="BF75" i="1" s="1"/>
  <c r="BI75" i="1" s="1"/>
  <c r="BG75" i="1"/>
  <c r="BH75" i="1"/>
  <c r="BE76" i="1"/>
  <c r="BF76" i="1" s="1"/>
  <c r="BI76" i="1" s="1"/>
  <c r="BG76" i="1"/>
  <c r="BH76" i="1"/>
  <c r="BE77" i="1"/>
  <c r="BF77" i="1" s="1"/>
  <c r="BI77" i="1" s="1"/>
  <c r="BG77" i="1"/>
  <c r="BH77" i="1"/>
  <c r="BE78" i="1"/>
  <c r="BF78" i="1" s="1"/>
  <c r="BI78" i="1" s="1"/>
  <c r="BG78" i="1"/>
  <c r="BH78" i="1"/>
  <c r="BE79" i="1"/>
  <c r="BF79" i="1" s="1"/>
  <c r="BI79" i="1" s="1"/>
  <c r="BG79" i="1"/>
  <c r="BH79" i="1"/>
  <c r="BE80" i="1"/>
  <c r="BF80" i="1" s="1"/>
  <c r="BI80" i="1" s="1"/>
  <c r="BG80" i="1"/>
  <c r="BH80" i="1"/>
  <c r="BE81" i="1"/>
  <c r="BF81" i="1" s="1"/>
  <c r="BI81" i="1" s="1"/>
  <c r="BG81" i="1"/>
  <c r="BH81" i="1"/>
  <c r="BE82" i="1"/>
  <c r="BF82" i="1" s="1"/>
  <c r="BI82" i="1" s="1"/>
  <c r="BG82" i="1"/>
  <c r="BH82" i="1"/>
  <c r="BE83" i="1"/>
  <c r="BF83" i="1" s="1"/>
  <c r="BI83" i="1" s="1"/>
  <c r="BG83" i="1"/>
  <c r="BH83" i="1"/>
  <c r="BE84" i="1"/>
  <c r="BF84" i="1" s="1"/>
  <c r="BI84" i="1" s="1"/>
  <c r="BG84" i="1"/>
  <c r="BH84" i="1"/>
  <c r="BE85" i="1"/>
  <c r="BF85" i="1"/>
  <c r="BI85" i="1" s="1"/>
  <c r="BG85" i="1"/>
  <c r="BH85" i="1"/>
  <c r="BE86" i="1"/>
  <c r="BF86" i="1" s="1"/>
  <c r="BI86" i="1" s="1"/>
  <c r="BG86" i="1"/>
  <c r="BH86" i="1"/>
  <c r="BE87" i="1"/>
  <c r="BF87" i="1" s="1"/>
  <c r="BI87" i="1" s="1"/>
  <c r="BG87" i="1"/>
  <c r="BH87" i="1"/>
  <c r="BE88" i="1"/>
  <c r="BF88" i="1" s="1"/>
  <c r="BI88" i="1" s="1"/>
  <c r="BG88" i="1"/>
  <c r="BH88" i="1"/>
  <c r="BE89" i="1"/>
  <c r="BF89" i="1" s="1"/>
  <c r="BI89" i="1" s="1"/>
  <c r="BG89" i="1"/>
  <c r="BH89" i="1"/>
  <c r="BE90" i="1"/>
  <c r="BF90" i="1" s="1"/>
  <c r="BI90" i="1" s="1"/>
  <c r="BG90" i="1"/>
  <c r="BH90" i="1"/>
  <c r="BE91" i="1"/>
  <c r="BF91" i="1" s="1"/>
  <c r="BI91" i="1" s="1"/>
  <c r="BG91" i="1"/>
  <c r="BH91" i="1"/>
  <c r="BE92" i="1"/>
  <c r="BF92" i="1" s="1"/>
  <c r="BI92" i="1" s="1"/>
  <c r="BG92" i="1"/>
  <c r="BH92" i="1"/>
  <c r="BE93" i="1"/>
  <c r="BF93" i="1" s="1"/>
  <c r="BI93" i="1" s="1"/>
  <c r="BG93" i="1"/>
  <c r="BH93" i="1"/>
  <c r="BE94" i="1"/>
  <c r="BF94" i="1" s="1"/>
  <c r="BI94" i="1" s="1"/>
  <c r="BG94" i="1"/>
  <c r="BH94" i="1"/>
  <c r="BE95" i="1"/>
  <c r="BF95" i="1"/>
  <c r="BI95" i="1" s="1"/>
  <c r="BG95" i="1"/>
  <c r="BH95" i="1"/>
  <c r="BE96" i="1"/>
  <c r="BF96" i="1" s="1"/>
  <c r="BI96" i="1" s="1"/>
  <c r="BG96" i="1"/>
  <c r="BH96" i="1"/>
  <c r="BE97" i="1"/>
  <c r="BF97" i="1" s="1"/>
  <c r="BI97" i="1" s="1"/>
  <c r="BG97" i="1"/>
  <c r="BH97" i="1"/>
  <c r="BE98" i="1"/>
  <c r="BF98" i="1" s="1"/>
  <c r="BI98" i="1" s="1"/>
  <c r="BG98" i="1"/>
  <c r="BH98" i="1"/>
  <c r="BE99" i="1"/>
  <c r="BF99" i="1" s="1"/>
  <c r="BI99" i="1" s="1"/>
  <c r="BG99" i="1"/>
  <c r="BH99" i="1"/>
  <c r="BJ99" i="1" s="1"/>
  <c r="BE100" i="1"/>
  <c r="BF100" i="1" s="1"/>
  <c r="BI100" i="1" s="1"/>
  <c r="BG100" i="1"/>
  <c r="BH100" i="1"/>
  <c r="BE101" i="1"/>
  <c r="BF101" i="1"/>
  <c r="BI101" i="1" s="1"/>
  <c r="BG101" i="1"/>
  <c r="BH101" i="1"/>
  <c r="BE102" i="1"/>
  <c r="BF102" i="1" s="1"/>
  <c r="BI102" i="1" s="1"/>
  <c r="BG102" i="1"/>
  <c r="BH102" i="1"/>
  <c r="BE103" i="1"/>
  <c r="BF103" i="1" s="1"/>
  <c r="BI103" i="1" s="1"/>
  <c r="BG103" i="1"/>
  <c r="BH103" i="1"/>
  <c r="BE104" i="1"/>
  <c r="BF104" i="1" s="1"/>
  <c r="BI104" i="1" s="1"/>
  <c r="BG104" i="1"/>
  <c r="BH104" i="1"/>
  <c r="BE105" i="1"/>
  <c r="BF105" i="1" s="1"/>
  <c r="BI105" i="1" s="1"/>
  <c r="BG105" i="1"/>
  <c r="BH105" i="1"/>
  <c r="BE106" i="1"/>
  <c r="BF106" i="1" s="1"/>
  <c r="BI106" i="1" s="1"/>
  <c r="BG106" i="1"/>
  <c r="BH106" i="1"/>
  <c r="BE107" i="1"/>
  <c r="BF107" i="1"/>
  <c r="BI107" i="1" s="1"/>
  <c r="BG107" i="1"/>
  <c r="BH107" i="1"/>
  <c r="BE108" i="1"/>
  <c r="BF108" i="1" s="1"/>
  <c r="BI108" i="1" s="1"/>
  <c r="BG108" i="1"/>
  <c r="BH108" i="1"/>
  <c r="BE109" i="1"/>
  <c r="BF109" i="1" s="1"/>
  <c r="BI109" i="1" s="1"/>
  <c r="BG109" i="1"/>
  <c r="BH109" i="1"/>
  <c r="BE110" i="1"/>
  <c r="BF110" i="1" s="1"/>
  <c r="BI110" i="1" s="1"/>
  <c r="BG110" i="1"/>
  <c r="BH110" i="1"/>
  <c r="BE111" i="1"/>
  <c r="BF111" i="1" s="1"/>
  <c r="BI111" i="1" s="1"/>
  <c r="BG111" i="1"/>
  <c r="BH111" i="1"/>
  <c r="BE112" i="1"/>
  <c r="BF112" i="1" s="1"/>
  <c r="BI112" i="1" s="1"/>
  <c r="BG112" i="1"/>
  <c r="BH112" i="1"/>
  <c r="BE113" i="1"/>
  <c r="BF113" i="1" s="1"/>
  <c r="BI113" i="1" s="1"/>
  <c r="BG113" i="1"/>
  <c r="BH113" i="1"/>
  <c r="BE114" i="1"/>
  <c r="BF114" i="1" s="1"/>
  <c r="BI114" i="1" s="1"/>
  <c r="BG114" i="1"/>
  <c r="BH114" i="1"/>
  <c r="BE115" i="1"/>
  <c r="BF115" i="1" s="1"/>
  <c r="BI115" i="1" s="1"/>
  <c r="BG115" i="1"/>
  <c r="BH115" i="1"/>
  <c r="BE116" i="1"/>
  <c r="BF116" i="1" s="1"/>
  <c r="BI116" i="1" s="1"/>
  <c r="BG116" i="1"/>
  <c r="BH116" i="1"/>
  <c r="BE117" i="1"/>
  <c r="BF117" i="1" s="1"/>
  <c r="BI117" i="1" s="1"/>
  <c r="BG117" i="1"/>
  <c r="BH117" i="1"/>
  <c r="BE118" i="1"/>
  <c r="BF118" i="1" s="1"/>
  <c r="BI118" i="1" s="1"/>
  <c r="BG118" i="1"/>
  <c r="BH118" i="1"/>
  <c r="BE119" i="1"/>
  <c r="BF119" i="1" s="1"/>
  <c r="BI119" i="1" s="1"/>
  <c r="BG119" i="1"/>
  <c r="BH119" i="1"/>
  <c r="BE120" i="1"/>
  <c r="BF120" i="1" s="1"/>
  <c r="BI120" i="1" s="1"/>
  <c r="BG120" i="1"/>
  <c r="BH120" i="1"/>
  <c r="BE121" i="1"/>
  <c r="BF121" i="1" s="1"/>
  <c r="BI121" i="1" s="1"/>
  <c r="BG121" i="1"/>
  <c r="BH121" i="1"/>
  <c r="BE122" i="1"/>
  <c r="BF122" i="1" s="1"/>
  <c r="BI122" i="1" s="1"/>
  <c r="BG122" i="1"/>
  <c r="BH122" i="1"/>
  <c r="BE123" i="1"/>
  <c r="BF123" i="1"/>
  <c r="BI123" i="1" s="1"/>
  <c r="BG123" i="1"/>
  <c r="BJ123" i="1" s="1"/>
  <c r="BE124" i="1"/>
  <c r="BF124" i="1" s="1"/>
  <c r="BI124" i="1" s="1"/>
  <c r="BG124" i="1"/>
  <c r="BH124" i="1"/>
  <c r="BH5" i="1"/>
  <c r="BG5" i="1"/>
  <c r="BJ5" i="1" s="1"/>
  <c r="BE5" i="1"/>
  <c r="BF5" i="1" s="1"/>
  <c r="BI5" i="1" s="1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2" i="3"/>
  <c r="BJ105" i="1" l="1"/>
  <c r="BJ93" i="1"/>
  <c r="BJ45" i="1"/>
  <c r="BJ87" i="1"/>
  <c r="BJ55" i="1"/>
  <c r="BJ37" i="1"/>
  <c r="BJ91" i="1"/>
  <c r="BJ86" i="1"/>
  <c r="BJ14" i="1"/>
  <c r="BJ88" i="1"/>
  <c r="BJ81" i="1"/>
  <c r="BJ73" i="1"/>
  <c r="BJ95" i="1"/>
  <c r="BJ85" i="1"/>
  <c r="BJ59" i="1"/>
  <c r="BJ13" i="1"/>
  <c r="BJ56" i="1"/>
  <c r="BJ33" i="1"/>
  <c r="BJ28" i="1"/>
  <c r="BJ109" i="1"/>
  <c r="BJ104" i="1"/>
  <c r="BJ61" i="1"/>
  <c r="BJ53" i="1"/>
  <c r="BJ43" i="1"/>
  <c r="BJ80" i="1"/>
  <c r="BJ108" i="1"/>
  <c r="BJ114" i="1"/>
  <c r="BJ83" i="1"/>
  <c r="BJ78" i="1"/>
  <c r="BJ68" i="1"/>
  <c r="BJ51" i="1"/>
  <c r="BJ23" i="1"/>
  <c r="BJ48" i="1"/>
  <c r="BJ35" i="1"/>
  <c r="BJ25" i="1"/>
  <c r="BJ15" i="1"/>
  <c r="BJ7" i="1"/>
  <c r="BJ75" i="1"/>
  <c r="BJ113" i="1"/>
  <c r="BJ115" i="1"/>
  <c r="BJ69" i="1"/>
  <c r="BJ54" i="1"/>
  <c r="BJ47" i="1"/>
  <c r="BJ9" i="1"/>
  <c r="BJ118" i="1"/>
  <c r="BJ103" i="1"/>
  <c r="BJ117" i="1"/>
  <c r="BJ6" i="1"/>
  <c r="BJ71" i="1"/>
  <c r="BJ63" i="1"/>
  <c r="BJ49" i="1"/>
  <c r="BJ21" i="1"/>
  <c r="BJ16" i="1"/>
  <c r="BJ11" i="1"/>
  <c r="BJ122" i="1"/>
  <c r="BJ8" i="1"/>
  <c r="BJ112" i="1"/>
  <c r="BJ107" i="1"/>
  <c r="BJ101" i="1"/>
  <c r="BJ66" i="1"/>
  <c r="BJ46" i="1"/>
  <c r="BJ27" i="1"/>
  <c r="BJ34" i="1"/>
  <c r="BJ29" i="1"/>
  <c r="BJ17" i="1"/>
  <c r="BJ121" i="1"/>
  <c r="BJ77" i="1"/>
  <c r="BJ111" i="1"/>
  <c r="BJ65" i="1"/>
  <c r="BJ39" i="1"/>
  <c r="BJ31" i="1"/>
  <c r="BJ19" i="1"/>
  <c r="BJ119" i="1"/>
  <c r="BJ97" i="1"/>
  <c r="BJ89" i="1"/>
  <c r="BJ79" i="1"/>
  <c r="BJ67" i="1"/>
  <c r="BJ41" i="1"/>
  <c r="BJ26" i="1"/>
  <c r="BJ57" i="1"/>
  <c r="BJ110" i="1"/>
  <c r="BJ120" i="1"/>
  <c r="BJ98" i="1"/>
  <c r="BJ72" i="1"/>
  <c r="BJ70" i="1"/>
  <c r="BJ42" i="1"/>
  <c r="BJ32" i="1"/>
  <c r="BJ30" i="1"/>
  <c r="BJ74" i="1"/>
  <c r="BJ100" i="1"/>
  <c r="BJ76" i="1"/>
  <c r="BJ106" i="1"/>
  <c r="BJ96" i="1"/>
  <c r="BJ94" i="1"/>
  <c r="BJ64" i="1"/>
  <c r="BJ62" i="1"/>
  <c r="BJ40" i="1"/>
  <c r="BJ24" i="1"/>
  <c r="BJ22" i="1"/>
  <c r="BJ44" i="1"/>
  <c r="BJ116" i="1"/>
  <c r="BJ92" i="1"/>
  <c r="BJ90" i="1"/>
  <c r="BJ60" i="1"/>
  <c r="BJ58" i="1"/>
  <c r="BJ38" i="1"/>
  <c r="BJ20" i="1"/>
  <c r="BJ18" i="1"/>
  <c r="BJ124" i="1"/>
  <c r="BJ102" i="1"/>
  <c r="BJ84" i="1"/>
  <c r="BJ82" i="1"/>
  <c r="BJ52" i="1"/>
  <c r="BJ50" i="1"/>
  <c r="BJ36" i="1"/>
  <c r="BJ12" i="1"/>
  <c r="BJ10" i="1"/>
</calcChain>
</file>

<file path=xl/sharedStrings.xml><?xml version="1.0" encoding="utf-8"?>
<sst xmlns="http://schemas.openxmlformats.org/spreadsheetml/2006/main" count="2315" uniqueCount="856">
  <si>
    <t>First name</t>
  </si>
  <si>
    <t>Surname</t>
  </si>
  <si>
    <t>ID number</t>
  </si>
  <si>
    <t>Institution</t>
  </si>
  <si>
    <t>Department</t>
  </si>
  <si>
    <t>Email address</t>
  </si>
  <si>
    <t>Milena</t>
  </si>
  <si>
    <t>Acimovic</t>
  </si>
  <si>
    <t>milenaacimovic6@gmail.com</t>
  </si>
  <si>
    <t>Kjara</t>
  </si>
  <si>
    <t>Aleksić</t>
  </si>
  <si>
    <t>kjara.aleksic@gmail.com</t>
  </si>
  <si>
    <t>Natalija</t>
  </si>
  <si>
    <t>natalijaaleksicc@gmail.com</t>
  </si>
  <si>
    <t>Anja</t>
  </si>
  <si>
    <t>Ančić</t>
  </si>
  <si>
    <t>anja.ancic.aa@gmail.com</t>
  </si>
  <si>
    <t>Nikola</t>
  </si>
  <si>
    <t>Andjelovski</t>
  </si>
  <si>
    <t>nikolaandjelovskiffubg@gmail.com</t>
  </si>
  <si>
    <t xml:space="preserve">Djordje </t>
  </si>
  <si>
    <t>Antic</t>
  </si>
  <si>
    <t>anticdjordje04@gmail.com</t>
  </si>
  <si>
    <t>Sara</t>
  </si>
  <si>
    <t>saraantic.vilu@gmail.com</t>
  </si>
  <si>
    <t>Lena</t>
  </si>
  <si>
    <t>Ašler</t>
  </si>
  <si>
    <t>lena.ashler@gmail.com</t>
  </si>
  <si>
    <t>Bojana</t>
  </si>
  <si>
    <t>Bajic</t>
  </si>
  <si>
    <t>bojanabajic004@gmail.com</t>
  </si>
  <si>
    <t>Lucija</t>
  </si>
  <si>
    <t>Begenisic</t>
  </si>
  <si>
    <t>begenisicl@gmail.com</t>
  </si>
  <si>
    <t>Marta</t>
  </si>
  <si>
    <t>Beljić</t>
  </si>
  <si>
    <t>martabeljic123@gmail.com</t>
  </si>
  <si>
    <t>Ana</t>
  </si>
  <si>
    <t>Biga</t>
  </si>
  <si>
    <t>bigaana3399@gmail.com</t>
  </si>
  <si>
    <t>Milica</t>
  </si>
  <si>
    <t xml:space="preserve">Blagojević </t>
  </si>
  <si>
    <t>milicablagojevic2005@gmail.com</t>
  </si>
  <si>
    <t xml:space="preserve">Jovana </t>
  </si>
  <si>
    <t>Bogdanovic</t>
  </si>
  <si>
    <t>bnjoca@gmail.com</t>
  </si>
  <si>
    <t>Ognjen</t>
  </si>
  <si>
    <t>Boskovic</t>
  </si>
  <si>
    <t>ognjenboskovic70@gmail.com</t>
  </si>
  <si>
    <t>Jovana</t>
  </si>
  <si>
    <t>Bošnjaković</t>
  </si>
  <si>
    <t>jovanabosnjakovic04@gmail.com</t>
  </si>
  <si>
    <t>Kristina</t>
  </si>
  <si>
    <t>Bratic</t>
  </si>
  <si>
    <t>kbratic04@gmail.com</t>
  </si>
  <si>
    <t>Masa</t>
  </si>
  <si>
    <t>Brkanovic</t>
  </si>
  <si>
    <t>masabrkanovic2005@gmail.com</t>
  </si>
  <si>
    <t>Andrea</t>
  </si>
  <si>
    <t>Brzakovic</t>
  </si>
  <si>
    <t>andreabrzakovic@gmail.com</t>
  </si>
  <si>
    <t>Budic</t>
  </si>
  <si>
    <t>58micamika@gmail.com</t>
  </si>
  <si>
    <t>Anastasija</t>
  </si>
  <si>
    <t>Budimir</t>
  </si>
  <si>
    <t>budimiranastasija11@gmail.com</t>
  </si>
  <si>
    <t>Katarina</t>
  </si>
  <si>
    <t>Bunjac</t>
  </si>
  <si>
    <t>bunjackatarina@gmail.com</t>
  </si>
  <si>
    <t>Tijana</t>
  </si>
  <si>
    <t>Cakić</t>
  </si>
  <si>
    <t>ticacakic@gmail.com</t>
  </si>
  <si>
    <t>Iris</t>
  </si>
  <si>
    <t>Čano</t>
  </si>
  <si>
    <t>ira.breberina@gmail.com</t>
  </si>
  <si>
    <t>Marica</t>
  </si>
  <si>
    <t>Ćelić</t>
  </si>
  <si>
    <t>maricacelic03@gmail.com</t>
  </si>
  <si>
    <t>Luka</t>
  </si>
  <si>
    <t>Cetkovic</t>
  </si>
  <si>
    <t>cetkoluka4@gmail.com</t>
  </si>
  <si>
    <t xml:space="preserve">Katarina </t>
  </si>
  <si>
    <t>Ćirić</t>
  </si>
  <si>
    <t>cirickatarina004@gmail.com</t>
  </si>
  <si>
    <t>Simona</t>
  </si>
  <si>
    <t>Ćirović</t>
  </si>
  <si>
    <t>cirovicsimona@gmail.com</t>
  </si>
  <si>
    <t>Visnja</t>
  </si>
  <si>
    <t>Crnoglavac</t>
  </si>
  <si>
    <t>visnjacrnoglavac25@gmail.com</t>
  </si>
  <si>
    <t>Darmanović</t>
  </si>
  <si>
    <t>jovanadarmanovic02@gmail.com</t>
  </si>
  <si>
    <t>Dana</t>
  </si>
  <si>
    <t>Delić</t>
  </si>
  <si>
    <t>danadelicc04@gmail.com</t>
  </si>
  <si>
    <t>Denic</t>
  </si>
  <si>
    <t>saraadenic@gmail.com</t>
  </si>
  <si>
    <t>Tamara</t>
  </si>
  <si>
    <t>Detiček</t>
  </si>
  <si>
    <t>deticektamara@gmail.com</t>
  </si>
  <si>
    <t>Bogdan</t>
  </si>
  <si>
    <t>Dimic</t>
  </si>
  <si>
    <t>bgdndimic@gmail.com</t>
  </si>
  <si>
    <t>Andjelija</t>
  </si>
  <si>
    <t>Dimitrijević</t>
  </si>
  <si>
    <t>andjelijadimitrijevic03@gmail.com</t>
  </si>
  <si>
    <t xml:space="preserve">Lazar </t>
  </si>
  <si>
    <t>lazar.dimm01@gmail.com</t>
  </si>
  <si>
    <t>Jelena</t>
  </si>
  <si>
    <t>Djordjevic</t>
  </si>
  <si>
    <t>jecaa004@gmail.com</t>
  </si>
  <si>
    <t>katarina</t>
  </si>
  <si>
    <t>djujic</t>
  </si>
  <si>
    <t>katarinadjjj@gmail.com</t>
  </si>
  <si>
    <t>Natasa</t>
  </si>
  <si>
    <t>Djukic</t>
  </si>
  <si>
    <t>djukicnatasa8@gmail.com</t>
  </si>
  <si>
    <t>Dunja</t>
  </si>
  <si>
    <t>Djuranovic</t>
  </si>
  <si>
    <t>dunja.djuranovic@gmail.com</t>
  </si>
  <si>
    <t>Maša</t>
  </si>
  <si>
    <t>Dobričić</t>
  </si>
  <si>
    <t>masadobricic4@gmail.com</t>
  </si>
  <si>
    <t>Isidora</t>
  </si>
  <si>
    <t>Dobrijević</t>
  </si>
  <si>
    <t>dobrijevicisidorapd@gmail.com</t>
  </si>
  <si>
    <t>Nikolina</t>
  </si>
  <si>
    <t>Dokic</t>
  </si>
  <si>
    <t>dokicnikolina2005@gmail.com</t>
  </si>
  <si>
    <t>Elena</t>
  </si>
  <si>
    <t>Dragas</t>
  </si>
  <si>
    <t>elena.dragas@gmail.com</t>
  </si>
  <si>
    <t>Đurđa</t>
  </si>
  <si>
    <t>Đukić</t>
  </si>
  <si>
    <t>odraziduse@gmail.com</t>
  </si>
  <si>
    <t>Nevena</t>
  </si>
  <si>
    <t>Đuran</t>
  </si>
  <si>
    <t>nevenadjuranova@gmail.com</t>
  </si>
  <si>
    <t xml:space="preserve">Milica </t>
  </si>
  <si>
    <t>Đurić</t>
  </si>
  <si>
    <t>djuricmilica140504@gmail.com</t>
  </si>
  <si>
    <t>Olivera</t>
  </si>
  <si>
    <t>Filipovic</t>
  </si>
  <si>
    <t>oliverafilipovic18@gmail.com</t>
  </si>
  <si>
    <t>Gajic</t>
  </si>
  <si>
    <t>katarinagajic003@gmail.com</t>
  </si>
  <si>
    <t>Lora</t>
  </si>
  <si>
    <t>loragajic@gmail.com</t>
  </si>
  <si>
    <t>Sofija</t>
  </si>
  <si>
    <t>Gogic</t>
  </si>
  <si>
    <t>sofija.gogic003@gmail.com</t>
  </si>
  <si>
    <t>Gojković</t>
  </si>
  <si>
    <t>gojkovicmilica3010@gmail.com</t>
  </si>
  <si>
    <t>Kata</t>
  </si>
  <si>
    <t xml:space="preserve">Grujić </t>
  </si>
  <si>
    <t>kgrujicc@gmail.com</t>
  </si>
  <si>
    <t>Miona</t>
  </si>
  <si>
    <t>Gujaničić</t>
  </si>
  <si>
    <t>mionamona@gmail.com</t>
  </si>
  <si>
    <t>Aleksa</t>
  </si>
  <si>
    <t>Gvozdenović</t>
  </si>
  <si>
    <t>aleksa.gvozdenovic121@gmail.com</t>
  </si>
  <si>
    <t>Hrg</t>
  </si>
  <si>
    <t>lukahrg10@gmail.com</t>
  </si>
  <si>
    <t>Ilić</t>
  </si>
  <si>
    <t>ilicogisa@gmail.com</t>
  </si>
  <si>
    <t>Srdjan</t>
  </si>
  <si>
    <t>Isailovic</t>
  </si>
  <si>
    <t>srdjantrlic@gmail.com</t>
  </si>
  <si>
    <t>Teodora</t>
  </si>
  <si>
    <t>Isailović</t>
  </si>
  <si>
    <t>teodoraisailovic15@gmail.com</t>
  </si>
  <si>
    <t>Andrijana</t>
  </si>
  <si>
    <t>Isidorovic</t>
  </si>
  <si>
    <t>andrijanaisidorovic@gmail.com</t>
  </si>
  <si>
    <t>Ivanović</t>
  </si>
  <si>
    <t>maki.happypony@gmail.com</t>
  </si>
  <si>
    <t>Ivković</t>
  </si>
  <si>
    <t>katarina.ivkovic05@gmail.com</t>
  </si>
  <si>
    <t>Ljiljana</t>
  </si>
  <si>
    <t>Ivkovic</t>
  </si>
  <si>
    <t>ivkovic.lj1234@gmail.com</t>
  </si>
  <si>
    <t>Jakic</t>
  </si>
  <si>
    <t>alexajakic2@gmail.com</t>
  </si>
  <si>
    <t>Maksim</t>
  </si>
  <si>
    <t>Jaksic</t>
  </si>
  <si>
    <t>jaksicmaksim@gmail.com</t>
  </si>
  <si>
    <t>Aleks</t>
  </si>
  <si>
    <t>Jancic Heinemann</t>
  </si>
  <si>
    <t>Alekjanhein@gmail.com</t>
  </si>
  <si>
    <t>Janjušević</t>
  </si>
  <si>
    <t>aleksajanjusevic577@gmail.com</t>
  </si>
  <si>
    <t>Andjela</t>
  </si>
  <si>
    <t>Jankovic</t>
  </si>
  <si>
    <t>jankovicandjela75@gmail.com</t>
  </si>
  <si>
    <t>Janković</t>
  </si>
  <si>
    <t>tamara.jankovic04@gmail.com</t>
  </si>
  <si>
    <t>Jelić</t>
  </si>
  <si>
    <t>katarina7jelic5@gmail.com</t>
  </si>
  <si>
    <t>Tina</t>
  </si>
  <si>
    <t>tinakiki1967@gmail.com</t>
  </si>
  <si>
    <t xml:space="preserve">Valentina </t>
  </si>
  <si>
    <t xml:space="preserve">Ješić </t>
  </si>
  <si>
    <t>jesicvalentina3@gmail.com</t>
  </si>
  <si>
    <t>Jevtić</t>
  </si>
  <si>
    <t>masajvtc@gmail.com</t>
  </si>
  <si>
    <t>Jevtic</t>
  </si>
  <si>
    <t>masa.jevtic0@gmail.com</t>
  </si>
  <si>
    <t>Joksimović</t>
  </si>
  <si>
    <t>Sarajoksimovic2005@gmail.com</t>
  </si>
  <si>
    <t>Jolić</t>
  </si>
  <si>
    <t>ticajolic05@gmail.com</t>
  </si>
  <si>
    <t>Jovančić</t>
  </si>
  <si>
    <t>jovanajovancic23@gmail.com</t>
  </si>
  <si>
    <t xml:space="preserve">Ljubica </t>
  </si>
  <si>
    <t xml:space="preserve">Jovanović </t>
  </si>
  <si>
    <t>ljubicajov11@gmail.com</t>
  </si>
  <si>
    <t>sasa</t>
  </si>
  <si>
    <t>jovanovic</t>
  </si>
  <si>
    <t>sasaj4609@gmail.com</t>
  </si>
  <si>
    <t>Kalicanin</t>
  </si>
  <si>
    <t>anastasijakalicanin11@gmail.com</t>
  </si>
  <si>
    <t>Kankaraš</t>
  </si>
  <si>
    <t>sarakankaras05@gmail.com</t>
  </si>
  <si>
    <t>Katić</t>
  </si>
  <si>
    <t>masakatich@gmail.com</t>
  </si>
  <si>
    <t>Kepčija</t>
  </si>
  <si>
    <t>jovanakepcija92@gmail.com</t>
  </si>
  <si>
    <t>Jana</t>
  </si>
  <si>
    <t>Kitanović</t>
  </si>
  <si>
    <t>janaakitanovic@gmail.com</t>
  </si>
  <si>
    <t>Georgije</t>
  </si>
  <si>
    <t>Kojic</t>
  </si>
  <si>
    <t>georgijekojic@gmail.com</t>
  </si>
  <si>
    <t>Kostić</t>
  </si>
  <si>
    <t>ana.cvrle72@gmail.com</t>
  </si>
  <si>
    <t>Ivona</t>
  </si>
  <si>
    <t>Kragovic</t>
  </si>
  <si>
    <t>ikragovic@gmail.com</t>
  </si>
  <si>
    <t>Krajnović</t>
  </si>
  <si>
    <t>krajnovicana03@gmail.com</t>
  </si>
  <si>
    <t>Milutin</t>
  </si>
  <si>
    <t>Kuzmanović</t>
  </si>
  <si>
    <t>milutin.kuzmanovic05@gmail.com</t>
  </si>
  <si>
    <t xml:space="preserve">Laušević </t>
  </si>
  <si>
    <t>lausevictijana223@gmail.com</t>
  </si>
  <si>
    <t>Filip</t>
  </si>
  <si>
    <t>Lazarević</t>
  </si>
  <si>
    <t>filipnlazarevic@gmail.com</t>
  </si>
  <si>
    <t>Lazic</t>
  </si>
  <si>
    <t>aleksaalazic04@gmail.com</t>
  </si>
  <si>
    <t>Lazić</t>
  </si>
  <si>
    <t>jovanalazic250405@gmail.com</t>
  </si>
  <si>
    <t>Marija</t>
  </si>
  <si>
    <t>Lazović</t>
  </si>
  <si>
    <t>marijalazovicc@gmail.com</t>
  </si>
  <si>
    <t>Lekić</t>
  </si>
  <si>
    <t>lekicmilica00@gmail.com</t>
  </si>
  <si>
    <t>nemanja</t>
  </si>
  <si>
    <t>licina</t>
  </si>
  <si>
    <t>licinanemanja66@gmail.com</t>
  </si>
  <si>
    <t>Janja</t>
  </si>
  <si>
    <t>Limic</t>
  </si>
  <si>
    <t>limicjanja@gmail.com</t>
  </si>
  <si>
    <t>Nina</t>
  </si>
  <si>
    <t>Ljubenovic</t>
  </si>
  <si>
    <t>nina.ljubenovic34@gmail.com</t>
  </si>
  <si>
    <t xml:space="preserve">Emilija </t>
  </si>
  <si>
    <t xml:space="preserve">Maksimović </t>
  </si>
  <si>
    <t>maksimovicemilija2@gmail.com</t>
  </si>
  <si>
    <t>Maksimović</t>
  </si>
  <si>
    <t>milicamaksimovic1718@gmail.com</t>
  </si>
  <si>
    <t>Anđela</t>
  </si>
  <si>
    <t>Malinić</t>
  </si>
  <si>
    <t>malinic.andjela@gmail.com</t>
  </si>
  <si>
    <t>Mamula</t>
  </si>
  <si>
    <t>mamula.katarina@gmail.com</t>
  </si>
  <si>
    <t>Marinkovic</t>
  </si>
  <si>
    <t>natalijamarinkovic0322@gmail.com</t>
  </si>
  <si>
    <t>Marjanović</t>
  </si>
  <si>
    <t>anya.marjanovic@gmail.com</t>
  </si>
  <si>
    <t>Aleksandra</t>
  </si>
  <si>
    <t>Marković</t>
  </si>
  <si>
    <t>aleksandramar95@gmail.com</t>
  </si>
  <si>
    <t>Mina</t>
  </si>
  <si>
    <t>Markovic</t>
  </si>
  <si>
    <t>minamarkovic2006@gmail.com</t>
  </si>
  <si>
    <t>Petar</t>
  </si>
  <si>
    <t>petar.markovic3809@gmail.com</t>
  </si>
  <si>
    <t>Meleg</t>
  </si>
  <si>
    <t>melegluka6@gmail.com</t>
  </si>
  <si>
    <t>Emilija</t>
  </si>
  <si>
    <t>Memišić</t>
  </si>
  <si>
    <t>emilija.memisic@gmail.com</t>
  </si>
  <si>
    <t>Micić</t>
  </si>
  <si>
    <t>anndrea.miccic@gmail.com</t>
  </si>
  <si>
    <t>Iva</t>
  </si>
  <si>
    <t>Mihajlovic</t>
  </si>
  <si>
    <t>iva.mi2004@gmail.com</t>
  </si>
  <si>
    <t>Mihajlović</t>
  </si>
  <si>
    <t>mihajlovicteodora082@gmail.com</t>
  </si>
  <si>
    <t>Mijatović</t>
  </si>
  <si>
    <t>nevena.g.mijatovic@gmail.com</t>
  </si>
  <si>
    <t>Vuk</t>
  </si>
  <si>
    <t>Mijović</t>
  </si>
  <si>
    <t>vukbg003@gmail.com</t>
  </si>
  <si>
    <t>Danica</t>
  </si>
  <si>
    <t>Mikulić</t>
  </si>
  <si>
    <t>danicamikulic04@gmail.com</t>
  </si>
  <si>
    <t>Miladinovic</t>
  </si>
  <si>
    <t>miladinovic.ana1234@gmail.com</t>
  </si>
  <si>
    <t>Damjan</t>
  </si>
  <si>
    <t xml:space="preserve">Milanović </t>
  </si>
  <si>
    <t>milanovic.damjan@gmail.com</t>
  </si>
  <si>
    <t>Stefan</t>
  </si>
  <si>
    <t>Milanovic</t>
  </si>
  <si>
    <t>stefan.milanovic03@gmail.com</t>
  </si>
  <si>
    <t>Mia</t>
  </si>
  <si>
    <t>Milenkovic</t>
  </si>
  <si>
    <t>milenkovicmiaa@gmail.com</t>
  </si>
  <si>
    <t>Miletić</t>
  </si>
  <si>
    <t>mina.miletic23@gmail.com</t>
  </si>
  <si>
    <t>Staša</t>
  </si>
  <si>
    <t>stasa.miletic04@gmail.com</t>
  </si>
  <si>
    <t>Milic</t>
  </si>
  <si>
    <t>miilicmarija13@gmail.com</t>
  </si>
  <si>
    <t>Sandra</t>
  </si>
  <si>
    <t>Milić</t>
  </si>
  <si>
    <t>sandra.milic.996@gmail.com</t>
  </si>
  <si>
    <t>Mihajlo</t>
  </si>
  <si>
    <t>Milijić</t>
  </si>
  <si>
    <t>parcakimi@gmail.com</t>
  </si>
  <si>
    <t>Ema</t>
  </si>
  <si>
    <t>Milisavljevic</t>
  </si>
  <si>
    <t>milisavljevicema@gmail.com</t>
  </si>
  <si>
    <t>Irina</t>
  </si>
  <si>
    <t>Milivojevic</t>
  </si>
  <si>
    <t>irina.milivojevic.2004@gmail.com</t>
  </si>
  <si>
    <t>Miljuš</t>
  </si>
  <si>
    <t>natalija.miljuss@gmail.com</t>
  </si>
  <si>
    <t>Milojević</t>
  </si>
  <si>
    <t>anastasijamilojevic92@gmail.com</t>
  </si>
  <si>
    <t>Milosavljevic</t>
  </si>
  <si>
    <t>mjovana2004@gmail.com</t>
  </si>
  <si>
    <t>Lenka</t>
  </si>
  <si>
    <t>actislifelenkamilosavljevic@gmail.com</t>
  </si>
  <si>
    <t>Vasilije</t>
  </si>
  <si>
    <t>Milosavljević</t>
  </si>
  <si>
    <t>milosavljevic.vasilije14@gmail.com</t>
  </si>
  <si>
    <t>Miloševic</t>
  </si>
  <si>
    <t>miilosevicc@gmail.com</t>
  </si>
  <si>
    <t>Milošević</t>
  </si>
  <si>
    <t>jmilosevic557@gmail.com</t>
  </si>
  <si>
    <t>Anka</t>
  </si>
  <si>
    <t>Milovanovic</t>
  </si>
  <si>
    <t>ankam2505@gmail.com</t>
  </si>
  <si>
    <t>Đorđe</t>
  </si>
  <si>
    <t>Milovanović</t>
  </si>
  <si>
    <t>tomdzeri2910@gmail.com</t>
  </si>
  <si>
    <t>Sibin</t>
  </si>
  <si>
    <t>sibin.milo@gmail.com</t>
  </si>
  <si>
    <t>Milutinović</t>
  </si>
  <si>
    <t>nevena.milutinovic.pn2@gmail.com</t>
  </si>
  <si>
    <t>Mirković</t>
  </si>
  <si>
    <t>lenaitadej@gmail.com</t>
  </si>
  <si>
    <t>Sanja</t>
  </si>
  <si>
    <t>Mitić</t>
  </si>
  <si>
    <t>sanja.m.1702@gmail.com</t>
  </si>
  <si>
    <t>Mitrasinovic</t>
  </si>
  <si>
    <t>mandjela2004@gmail.com</t>
  </si>
  <si>
    <t>Aleksandrija</t>
  </si>
  <si>
    <t>Mitrović</t>
  </si>
  <si>
    <t>aleksandrija.mitrovic@gmail.com</t>
  </si>
  <si>
    <t>Mladenovic</t>
  </si>
  <si>
    <t>andjela.andja05@gmail.com</t>
  </si>
  <si>
    <t xml:space="preserve">Tijana </t>
  </si>
  <si>
    <t>tijanamladenovic2004@gmail.com</t>
  </si>
  <si>
    <t>Momčilović</t>
  </si>
  <si>
    <t>vukmomcilovic03@gmail.com</t>
  </si>
  <si>
    <t>Mateja</t>
  </si>
  <si>
    <t>Nešić</t>
  </si>
  <si>
    <t>nesicm1@gmail.com</t>
  </si>
  <si>
    <t>Gavrilo</t>
  </si>
  <si>
    <t>Nikcevic</t>
  </si>
  <si>
    <t>gagonikcevic@gmail.com</t>
  </si>
  <si>
    <t>Nikolic</t>
  </si>
  <si>
    <t>nikolicadd@gmail.com</t>
  </si>
  <si>
    <t>andjela17.an@gmail.com</t>
  </si>
  <si>
    <t>Lazar</t>
  </si>
  <si>
    <t>Nikolić</t>
  </si>
  <si>
    <t>laki2494@gmail.com</t>
  </si>
  <si>
    <t>Nišević</t>
  </si>
  <si>
    <t>nisevicnatalija12@gmail.com</t>
  </si>
  <si>
    <t>Obradović</t>
  </si>
  <si>
    <t>sobradovic06@gmail.com</t>
  </si>
  <si>
    <t>Obrenovic</t>
  </si>
  <si>
    <t>obrenoviclazar05@gmail.com</t>
  </si>
  <si>
    <t>Panov</t>
  </si>
  <si>
    <t>sofija.panov@gmail.com</t>
  </si>
  <si>
    <t xml:space="preserve">Matej </t>
  </si>
  <si>
    <t>Paunovic</t>
  </si>
  <si>
    <t>matejpaunovic5@gmail.com</t>
  </si>
  <si>
    <t>sandra</t>
  </si>
  <si>
    <t>paunović</t>
  </si>
  <si>
    <t>paunovicsan17@gmail.com</t>
  </si>
  <si>
    <t>Una</t>
  </si>
  <si>
    <t xml:space="preserve">Pavićević </t>
  </si>
  <si>
    <t>pavicevicuna05@gmail.com</t>
  </si>
  <si>
    <t>Pavlovic</t>
  </si>
  <si>
    <t>milicapavlovic814@gmail.com</t>
  </si>
  <si>
    <t>Dusan</t>
  </si>
  <si>
    <t>Pekovic</t>
  </si>
  <si>
    <t>pekovicdule@gmail.com</t>
  </si>
  <si>
    <t xml:space="preserve">Marija </t>
  </si>
  <si>
    <t>Peric</t>
  </si>
  <si>
    <t>marija00peric@gmail.com</t>
  </si>
  <si>
    <t>Peruničić</t>
  </si>
  <si>
    <t>elenaperunicic04@gmail.com</t>
  </si>
  <si>
    <t>Marijana</t>
  </si>
  <si>
    <t>Petronijević</t>
  </si>
  <si>
    <t>marijanapetronijevic28@gmail.com</t>
  </si>
  <si>
    <t>Petrovic</t>
  </si>
  <si>
    <t>emilijapetrovic238@gmail.com</t>
  </si>
  <si>
    <t xml:space="preserve">Petrović </t>
  </si>
  <si>
    <t>minapetrovicts05@gmail.com</t>
  </si>
  <si>
    <t>natalijapetrovic001@gmail.com</t>
  </si>
  <si>
    <t>Petrović</t>
  </si>
  <si>
    <t>tijanapetrovic230@gmail.com</t>
  </si>
  <si>
    <t>Piperac</t>
  </si>
  <si>
    <t>01moony01@gmail.com</t>
  </si>
  <si>
    <t>Pjanović</t>
  </si>
  <si>
    <t>pjanovic.m.jovana@gmail.com</t>
  </si>
  <si>
    <t>Popac</t>
  </si>
  <si>
    <t>nikola120704@gmail.com</t>
  </si>
  <si>
    <t>nikolapopac11@gmail.com</t>
  </si>
  <si>
    <t>Popović</t>
  </si>
  <si>
    <t>marijapopovic02102004@gmail.com</t>
  </si>
  <si>
    <t>Valerija</t>
  </si>
  <si>
    <t>Radojcic</t>
  </si>
  <si>
    <t>valerijaradojcic9999@gmail.com</t>
  </si>
  <si>
    <t>Andrija</t>
  </si>
  <si>
    <t>Radonjic</t>
  </si>
  <si>
    <t>radonjicaka044@gmail.com</t>
  </si>
  <si>
    <t>Radovanov</t>
  </si>
  <si>
    <t>radovanov.jelena04@gmail.com</t>
  </si>
  <si>
    <t>Radulovic</t>
  </si>
  <si>
    <t>jalenka05@gmail.com</t>
  </si>
  <si>
    <t>Radulović</t>
  </si>
  <si>
    <t>sofijaradulovic5@gmail.com</t>
  </si>
  <si>
    <t>Mara</t>
  </si>
  <si>
    <t>Raickovic</t>
  </si>
  <si>
    <t>mararaickovic@gmail.com</t>
  </si>
  <si>
    <t>Rajak</t>
  </si>
  <si>
    <t>rajak.a3009@gmail.com</t>
  </si>
  <si>
    <t>Rakić</t>
  </si>
  <si>
    <t>rakickatarina05@gmail.com</t>
  </si>
  <si>
    <t>Rakonjac</t>
  </si>
  <si>
    <t>kacarakonjac04@gmail.com</t>
  </si>
  <si>
    <t>Rakovic</t>
  </si>
  <si>
    <t>tijana.rakovic13@gmail.com</t>
  </si>
  <si>
    <t>Randjelovic</t>
  </si>
  <si>
    <t>randjelovicandrea205@gmail.com</t>
  </si>
  <si>
    <t>Reljić</t>
  </si>
  <si>
    <t>isidorareljic20@gmail.com</t>
  </si>
  <si>
    <t>Rogic</t>
  </si>
  <si>
    <t>rogictamara@gmail.com</t>
  </si>
  <si>
    <t>Rokvic</t>
  </si>
  <si>
    <t>minamn20@gmail.com</t>
  </si>
  <si>
    <t>Rokvić</t>
  </si>
  <si>
    <t>natalijarokvic54@gmail.com</t>
  </si>
  <si>
    <t>Romanov</t>
  </si>
  <si>
    <t>aleksandraromanov04@gmail.com</t>
  </si>
  <si>
    <t>Samardžić</t>
  </si>
  <si>
    <t>jovanassamardzic@gmail.com</t>
  </si>
  <si>
    <t>Sekulić</t>
  </si>
  <si>
    <t>marijasekulicmaki@gmail.com</t>
  </si>
  <si>
    <t>Selaković</t>
  </si>
  <si>
    <t>minaselakovic@gmail.com</t>
  </si>
  <si>
    <t>Senicic</t>
  </si>
  <si>
    <t>senicicmarija5@gmail.com</t>
  </si>
  <si>
    <t>Marina</t>
  </si>
  <si>
    <t>Sivonić</t>
  </si>
  <si>
    <t>msivonic04@gmail.com</t>
  </si>
  <si>
    <t>Šljanić</t>
  </si>
  <si>
    <t>milenasljanic04@gmail.com</t>
  </si>
  <si>
    <t>Smilić</t>
  </si>
  <si>
    <t>nikola.smilic04@gmail.com</t>
  </si>
  <si>
    <t>Jovan</t>
  </si>
  <si>
    <t>Smiljanić</t>
  </si>
  <si>
    <t>jovansmiljanic9@gmail.com</t>
  </si>
  <si>
    <t>Relja</t>
  </si>
  <si>
    <t>Sofilj</t>
  </si>
  <si>
    <t>relja.sofilj@gmail.com</t>
  </si>
  <si>
    <t>Šomorai</t>
  </si>
  <si>
    <t>emasomorai3@gmail.com</t>
  </si>
  <si>
    <t>Spasojevic</t>
  </si>
  <si>
    <t>dusancar.no1@gmail.com</t>
  </si>
  <si>
    <t>Tara</t>
  </si>
  <si>
    <t>Stanić</t>
  </si>
  <si>
    <t>stanictaraa@gmail.com</t>
  </si>
  <si>
    <t>Stanković</t>
  </si>
  <si>
    <t>mina13stankovic.ms@gmail.com</t>
  </si>
  <si>
    <t>Stanojević</t>
  </si>
  <si>
    <t>ogy.stanojevic@gmail.com</t>
  </si>
  <si>
    <t>Stefanovic</t>
  </si>
  <si>
    <t>andjelastefanovic24@gmail.com</t>
  </si>
  <si>
    <t>Eleonora</t>
  </si>
  <si>
    <t>Stoilkov</t>
  </si>
  <si>
    <t>eleonora.stoilkov@gmail.com</t>
  </si>
  <si>
    <t>milica</t>
  </si>
  <si>
    <t>stojadinovic</t>
  </si>
  <si>
    <t>micistojadinovic24@gmail.com</t>
  </si>
  <si>
    <t>Stojanović</t>
  </si>
  <si>
    <t>andreastojanovicc@gmail.com</t>
  </si>
  <si>
    <t>stojanovicdunja9@gmail.com</t>
  </si>
  <si>
    <t>tejkic05@gmail.com</t>
  </si>
  <si>
    <t>Sonja</t>
  </si>
  <si>
    <t>Stojnic</t>
  </si>
  <si>
    <t>sonjasto2000@gmail.com</t>
  </si>
  <si>
    <t>Šuković</t>
  </si>
  <si>
    <t>janakica612@gmail.com</t>
  </si>
  <si>
    <t>Margo</t>
  </si>
  <si>
    <t>Surlan</t>
  </si>
  <si>
    <t>margo.surlan@gmail.com</t>
  </si>
  <si>
    <t>Tamaskovic</t>
  </si>
  <si>
    <t>tanaskovica51@gmail.com</t>
  </si>
  <si>
    <t>Tarajic</t>
  </si>
  <si>
    <t>saska.tarajicc@gmail.com</t>
  </si>
  <si>
    <t>Tisma</t>
  </si>
  <si>
    <t>saratisma2@gmail.com</t>
  </si>
  <si>
    <t>Nadja</t>
  </si>
  <si>
    <t>Todorov</t>
  </si>
  <si>
    <t>nadjaatodorov@gmail.com</t>
  </si>
  <si>
    <t>jana</t>
  </si>
  <si>
    <t>todorovic</t>
  </si>
  <si>
    <t>jana9tod@gmail.com</t>
  </si>
  <si>
    <t>Todorović</t>
  </si>
  <si>
    <t>todorovicmasa16@gmail.com</t>
  </si>
  <si>
    <t>Todorovic</t>
  </si>
  <si>
    <t>mina.todorovic.bgd@gmail.com</t>
  </si>
  <si>
    <t>ttodorovic7113@gmail.com</t>
  </si>
  <si>
    <t>Neda</t>
  </si>
  <si>
    <t>Todosijevic</t>
  </si>
  <si>
    <t>nedatodosijevic@gmail.com</t>
  </si>
  <si>
    <t>Tomasović</t>
  </si>
  <si>
    <t>andreatomasovic23@gmail.com</t>
  </si>
  <si>
    <t>Nikolija</t>
  </si>
  <si>
    <t>Topalović</t>
  </si>
  <si>
    <t>n.topalovic811@gmail.com</t>
  </si>
  <si>
    <t>Tošić</t>
  </si>
  <si>
    <t>milicaatosic8@gmail.com</t>
  </si>
  <si>
    <t>Trifunović</t>
  </si>
  <si>
    <t>3funteo@gmail.com</t>
  </si>
  <si>
    <t xml:space="preserve">Trpkovic </t>
  </si>
  <si>
    <t>marija.trpkovic.nbg@gmail.com</t>
  </si>
  <si>
    <t>Viktor</t>
  </si>
  <si>
    <t>Turkalj</t>
  </si>
  <si>
    <t>turkalj111@gmail.com</t>
  </si>
  <si>
    <t>Vasić</t>
  </si>
  <si>
    <t>eleonora.vasic03@gmail.com</t>
  </si>
  <si>
    <t>Vastano</t>
  </si>
  <si>
    <t>katarinavastano@gmail.com</t>
  </si>
  <si>
    <t>Veličković</t>
  </si>
  <si>
    <t>jana.velickovic2002@gmail.com</t>
  </si>
  <si>
    <t>Veljkovic</t>
  </si>
  <si>
    <t>veljkovictara@outlook.com</t>
  </si>
  <si>
    <t>Vesić</t>
  </si>
  <si>
    <t>marija.vesic2004@gmail.com</t>
  </si>
  <si>
    <t>Nataša</t>
  </si>
  <si>
    <t>natasavesic5@gmail.com</t>
  </si>
  <si>
    <t>Vicentijevic</t>
  </si>
  <si>
    <t>dunjakv2006@gmail.com</t>
  </si>
  <si>
    <t>Vidmar</t>
  </si>
  <si>
    <t>vidmarsofija@gmail.com</t>
  </si>
  <si>
    <t>Vucevic</t>
  </si>
  <si>
    <t>nikolinavucevic@gmail.com</t>
  </si>
  <si>
    <t>Vugdelija</t>
  </si>
  <si>
    <t>danica.vugdelija@gmail.com</t>
  </si>
  <si>
    <t>Vujasinović</t>
  </si>
  <si>
    <t>nikola.vujasinovic05@gmail.com</t>
  </si>
  <si>
    <t>VujičićAN2208</t>
  </si>
  <si>
    <t>bojanavujicic99@yahoo.com</t>
  </si>
  <si>
    <t>Vujosevic</t>
  </si>
  <si>
    <t>dunja3006@gmail.com</t>
  </si>
  <si>
    <t>andjela</t>
  </si>
  <si>
    <t>vujovic</t>
  </si>
  <si>
    <t>0408vujovic@gmail.com</t>
  </si>
  <si>
    <t>Vukasinovic</t>
  </si>
  <si>
    <t>dusanvuk123@gmail.com</t>
  </si>
  <si>
    <t>Vukčević</t>
  </si>
  <si>
    <t>loravukcevic@gmail.com</t>
  </si>
  <si>
    <t>Ena</t>
  </si>
  <si>
    <t>Vukov</t>
  </si>
  <si>
    <t>ena777nera@gmail.com</t>
  </si>
  <si>
    <t>Vulic</t>
  </si>
  <si>
    <t>katarina.vulic04@gmail.com</t>
  </si>
  <si>
    <t>Vulić</t>
  </si>
  <si>
    <t>tamaravuliic@gmail.com</t>
  </si>
  <si>
    <t>Ksenija</t>
  </si>
  <si>
    <t>Zazić</t>
  </si>
  <si>
    <t>ksenijazazic@gmail.com</t>
  </si>
  <si>
    <t>Živanović</t>
  </si>
  <si>
    <t>ivonazivanovic124@gmail.com</t>
  </si>
  <si>
    <t xml:space="preserve">Daria </t>
  </si>
  <si>
    <t>Zivkovic</t>
  </si>
  <si>
    <t>dariazivkovic7@gmail.com</t>
  </si>
  <si>
    <t>Ivana</t>
  </si>
  <si>
    <t>zivkovicph175@gmail.com</t>
  </si>
  <si>
    <t>Zrnić</t>
  </si>
  <si>
    <t>simonazrnic4@gmail.com</t>
  </si>
  <si>
    <t>David</t>
  </si>
  <si>
    <t>Žujić</t>
  </si>
  <si>
    <t>david.zujic@yahoo.com</t>
  </si>
  <si>
    <t>Катарина</t>
  </si>
  <si>
    <t>Аврамовић</t>
  </si>
  <si>
    <t>katarina.avramovic00@gmail.com</t>
  </si>
  <si>
    <t>никола</t>
  </si>
  <si>
    <t>николић</t>
  </si>
  <si>
    <t>nikolankolic539@gmail.com</t>
  </si>
  <si>
    <t>total02</t>
  </si>
  <si>
    <t>total04</t>
  </si>
  <si>
    <t>PRAG</t>
  </si>
  <si>
    <t>TOTAL ZADATAKA</t>
  </si>
  <si>
    <t>total05</t>
  </si>
  <si>
    <t>total06</t>
  </si>
  <si>
    <t>total07</t>
  </si>
  <si>
    <t>total08</t>
  </si>
  <si>
    <t>total09</t>
  </si>
  <si>
    <t>total10</t>
  </si>
  <si>
    <t>PS240001</t>
  </si>
  <si>
    <t>Lasković</t>
  </si>
  <si>
    <t>laskovickatarina1@gmail.com</t>
  </si>
  <si>
    <t>PS240002</t>
  </si>
  <si>
    <t>PS240003</t>
  </si>
  <si>
    <t>Kaličanin</t>
  </si>
  <si>
    <t>PS240004</t>
  </si>
  <si>
    <t>Helena</t>
  </si>
  <si>
    <t>Ristović</t>
  </si>
  <si>
    <t>helenaristovic3@gmail.com</t>
  </si>
  <si>
    <t>PS240005</t>
  </si>
  <si>
    <t>PS240006</t>
  </si>
  <si>
    <t>PS240007</t>
  </si>
  <si>
    <t>Šurlan</t>
  </si>
  <si>
    <t>PS240008</t>
  </si>
  <si>
    <t>PS240009</t>
  </si>
  <si>
    <t>Trpković</t>
  </si>
  <si>
    <t>PS240010</t>
  </si>
  <si>
    <t>PS240011</t>
  </si>
  <si>
    <t>PS240012</t>
  </si>
  <si>
    <t>PS240013</t>
  </si>
  <si>
    <t>PS240014</t>
  </si>
  <si>
    <t>Antić</t>
  </si>
  <si>
    <t>PS240015</t>
  </si>
  <si>
    <t>Anđelovski</t>
  </si>
  <si>
    <t>PS240016</t>
  </si>
  <si>
    <t>PS240017</t>
  </si>
  <si>
    <t>Ljubica</t>
  </si>
  <si>
    <t>Jovanović</t>
  </si>
  <si>
    <t>PS240018</t>
  </si>
  <si>
    <t>PS240019</t>
  </si>
  <si>
    <t>Dimić</t>
  </si>
  <si>
    <t>PS240020</t>
  </si>
  <si>
    <t>PS240021</t>
  </si>
  <si>
    <t>Budić</t>
  </si>
  <si>
    <t>PS240022</t>
  </si>
  <si>
    <t>PS240023</t>
  </si>
  <si>
    <t>Gogić</t>
  </si>
  <si>
    <t>PS240024</t>
  </si>
  <si>
    <t>PS240025</t>
  </si>
  <si>
    <t>Seničić</t>
  </si>
  <si>
    <t>PS240026</t>
  </si>
  <si>
    <t>PS240027</t>
  </si>
  <si>
    <t>PS240028</t>
  </si>
  <si>
    <t>Nikčević</t>
  </si>
  <si>
    <t>PS240029</t>
  </si>
  <si>
    <t>Radonjić</t>
  </si>
  <si>
    <t>PS240030</t>
  </si>
  <si>
    <t>danijelabudimir635@gmail.com</t>
  </si>
  <si>
    <t>PS240080</t>
  </si>
  <si>
    <t>PS240031</t>
  </si>
  <si>
    <t>PS240032</t>
  </si>
  <si>
    <t>Dokić</t>
  </si>
  <si>
    <t>PS240033</t>
  </si>
  <si>
    <t>Nađa</t>
  </si>
  <si>
    <t>PS240034</t>
  </si>
  <si>
    <t>PS240035</t>
  </si>
  <si>
    <t>PS240036</t>
  </si>
  <si>
    <t>PS240037</t>
  </si>
  <si>
    <t>PS240038</t>
  </si>
  <si>
    <t>Valentina</t>
  </si>
  <si>
    <t>Ješić</t>
  </si>
  <si>
    <t>PS240039</t>
  </si>
  <si>
    <t>PS240040</t>
  </si>
  <si>
    <t>Tarajić</t>
  </si>
  <si>
    <t>PS240041</t>
  </si>
  <si>
    <t>PS240042</t>
  </si>
  <si>
    <t>PS240043</t>
  </si>
  <si>
    <t>PS240044</t>
  </si>
  <si>
    <t>PS240045</t>
  </si>
  <si>
    <t>Vujošević</t>
  </si>
  <si>
    <t>PS240046</t>
  </si>
  <si>
    <t>Ćetković</t>
  </si>
  <si>
    <t>PS240047</t>
  </si>
  <si>
    <t xml:space="preserve">Eleonora </t>
  </si>
  <si>
    <t>PS240048</t>
  </si>
  <si>
    <t>PS240049</t>
  </si>
  <si>
    <t>Jakić</t>
  </si>
  <si>
    <t>PS240050</t>
  </si>
  <si>
    <t>PS240051</t>
  </si>
  <si>
    <t>PS240052</t>
  </si>
  <si>
    <t xml:space="preserve">Dobrijević </t>
  </si>
  <si>
    <t>PS240053</t>
  </si>
  <si>
    <t>PS240054</t>
  </si>
  <si>
    <t>PS240055</t>
  </si>
  <si>
    <t>PS240056</t>
  </si>
  <si>
    <t>Obrenović</t>
  </si>
  <si>
    <t>PS240057</t>
  </si>
  <si>
    <t>natalijanisevic12@gmail.com</t>
  </si>
  <si>
    <t>PS240058</t>
  </si>
  <si>
    <t>katarinajelic686@gmail.com</t>
  </si>
  <si>
    <t>PS240059</t>
  </si>
  <si>
    <t>Miladinović</t>
  </si>
  <si>
    <t>PS240122</t>
  </si>
  <si>
    <t>Stojnić</t>
  </si>
  <si>
    <t>PS240119</t>
  </si>
  <si>
    <t>Radojčić</t>
  </si>
  <si>
    <t>PS240120</t>
  </si>
  <si>
    <t xml:space="preserve">Ema </t>
  </si>
  <si>
    <t>Milisavljević</t>
  </si>
  <si>
    <t>PS230107</t>
  </si>
  <si>
    <t xml:space="preserve">Nikola </t>
  </si>
  <si>
    <t>nikolapopac2@gmail.com</t>
  </si>
  <si>
    <t>PS240060</t>
  </si>
  <si>
    <t>PS240061</t>
  </si>
  <si>
    <t>PS240062</t>
  </si>
  <si>
    <t>PS240063</t>
  </si>
  <si>
    <t>PS240064</t>
  </si>
  <si>
    <t>Tišma</t>
  </si>
  <si>
    <t>PS240065</t>
  </si>
  <si>
    <t>Ranđelović</t>
  </si>
  <si>
    <t>randjelovicandrea05@gmail.com</t>
  </si>
  <si>
    <t>PS240066</t>
  </si>
  <si>
    <t>Anđelija</t>
  </si>
  <si>
    <t>Andjelijadimitrijevic03@gmail.com</t>
  </si>
  <si>
    <t>PS240067</t>
  </si>
  <si>
    <t>Mladenović</t>
  </si>
  <si>
    <t>PS240068</t>
  </si>
  <si>
    <t>PS240069</t>
  </si>
  <si>
    <t>Saša</t>
  </si>
  <si>
    <t>Sasaj4609@gmail.com</t>
  </si>
  <si>
    <t>PS240070</t>
  </si>
  <si>
    <t>Dragaš</t>
  </si>
  <si>
    <t>PS240071</t>
  </si>
  <si>
    <t>PS240072</t>
  </si>
  <si>
    <t>Vićentijević</t>
  </si>
  <si>
    <t>PS240073</t>
  </si>
  <si>
    <t>PS240074</t>
  </si>
  <si>
    <t>PS240075</t>
  </si>
  <si>
    <t>Blagojević</t>
  </si>
  <si>
    <t>PS240076</t>
  </si>
  <si>
    <t>Gajić</t>
  </si>
  <si>
    <t>PS240077</t>
  </si>
  <si>
    <t>PS240078</t>
  </si>
  <si>
    <t>Brzaković</t>
  </si>
  <si>
    <t>PS240079</t>
  </si>
  <si>
    <t>Daria</t>
  </si>
  <si>
    <t>Živković</t>
  </si>
  <si>
    <t>PS240081</t>
  </si>
  <si>
    <t>PS240082</t>
  </si>
  <si>
    <t xml:space="preserve">Bošković </t>
  </si>
  <si>
    <t>PS240083</t>
  </si>
  <si>
    <t>PS240084</t>
  </si>
  <si>
    <t>PS240085</t>
  </si>
  <si>
    <t>PS240086</t>
  </si>
  <si>
    <t>Višnja</t>
  </si>
  <si>
    <t>PS240087</t>
  </si>
  <si>
    <t>PS240088</t>
  </si>
  <si>
    <t>PS240089</t>
  </si>
  <si>
    <t>PS240090</t>
  </si>
  <si>
    <t>Tanasković</t>
  </si>
  <si>
    <t>PS240091</t>
  </si>
  <si>
    <t>PS240092</t>
  </si>
  <si>
    <t>PS240093</t>
  </si>
  <si>
    <t>PS240094</t>
  </si>
  <si>
    <t>minapiperac@gmail.com</t>
  </si>
  <si>
    <t>PS240095</t>
  </si>
  <si>
    <t>PS240096</t>
  </si>
  <si>
    <t>Perić</t>
  </si>
  <si>
    <t>PS240097</t>
  </si>
  <si>
    <t>PS240098</t>
  </si>
  <si>
    <t>PS240099</t>
  </si>
  <si>
    <t>PS240100</t>
  </si>
  <si>
    <t>PS240101</t>
  </si>
  <si>
    <t>PS240102</t>
  </si>
  <si>
    <t>PS240103</t>
  </si>
  <si>
    <t>Laušević</t>
  </si>
  <si>
    <t>PS240104</t>
  </si>
  <si>
    <t>PS240105</t>
  </si>
  <si>
    <t>PS240106</t>
  </si>
  <si>
    <t>PS240107</t>
  </si>
  <si>
    <t>PS240108</t>
  </si>
  <si>
    <t>PS240109</t>
  </si>
  <si>
    <t>sarajoksimovic2005@gmail.com</t>
  </si>
  <si>
    <t>PS240110</t>
  </si>
  <si>
    <t>Jančić Hajneman</t>
  </si>
  <si>
    <t>alekjanhein@gmail.com</t>
  </si>
  <si>
    <t>PS240111</t>
  </si>
  <si>
    <t>PS240112</t>
  </si>
  <si>
    <t>PS240113</t>
  </si>
  <si>
    <t>Brkanović</t>
  </si>
  <si>
    <t>PS240114</t>
  </si>
  <si>
    <t>Todosijević</t>
  </si>
  <si>
    <t>PS240115</t>
  </si>
  <si>
    <t>PS240116</t>
  </si>
  <si>
    <t>eminavm@gmail.com</t>
  </si>
  <si>
    <t>PS240117</t>
  </si>
  <si>
    <t>Đurđe</t>
  </si>
  <si>
    <t>Bugarčić</t>
  </si>
  <si>
    <t>durdebu@gmail.com</t>
  </si>
  <si>
    <t>PS240118</t>
  </si>
  <si>
    <t xml:space="preserve">Jana </t>
  </si>
  <si>
    <t>PS240121</t>
  </si>
  <si>
    <t>Jakšić</t>
  </si>
  <si>
    <t>student</t>
  </si>
  <si>
    <t>email</t>
  </si>
  <si>
    <t>sort1</t>
  </si>
  <si>
    <t>sort2</t>
  </si>
  <si>
    <t>sort3</t>
  </si>
  <si>
    <t>sort4</t>
  </si>
  <si>
    <t>sort5</t>
  </si>
  <si>
    <t>sort6</t>
  </si>
  <si>
    <t>sort7</t>
  </si>
  <si>
    <t>sort8</t>
  </si>
  <si>
    <t>ulazni_poeni</t>
  </si>
  <si>
    <t>izlazni</t>
  </si>
  <si>
    <t>total</t>
  </si>
  <si>
    <t>02</t>
  </si>
  <si>
    <t>ulazni raw</t>
  </si>
  <si>
    <t>04</t>
  </si>
  <si>
    <t>05</t>
  </si>
  <si>
    <t>06</t>
  </si>
  <si>
    <t>07</t>
  </si>
  <si>
    <t>08</t>
  </si>
  <si>
    <t>09</t>
  </si>
  <si>
    <t>10</t>
  </si>
  <si>
    <t>vezbe</t>
  </si>
  <si>
    <t>sortirani poeni</t>
  </si>
  <si>
    <t>suma 6 najboljih</t>
  </si>
  <si>
    <t>Quiz: *****************Домаћи задатак***************</t>
  </si>
  <si>
    <t>Assignment: Учитавање фајла са снимком урађених домаћих задатака</t>
  </si>
  <si>
    <t>-</t>
  </si>
  <si>
    <t>domaci</t>
  </si>
  <si>
    <t>predao</t>
  </si>
  <si>
    <t>VEBE</t>
  </si>
  <si>
    <t>DOMACI</t>
  </si>
  <si>
    <t>Dosije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</si>
</sst>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8969E-93EA-49F5-975F-03AF908798D2}">
  <dimension ref="A1:BJ124"/>
  <sheetViews>
    <sheetView tabSelected="1" workbookViewId="0">
      <pane xSplit="4" ySplit="4" topLeftCell="E16" activePane="bottomRight" state="frozen"/>
      <selection pane="topRight" activeCell="D1" sqref="D1"/>
      <selection pane="bottomLeft" activeCell="A5" sqref="A5"/>
      <selection pane="bottomRight" activeCell="A29" sqref="A29"/>
    </sheetView>
  </sheetViews>
  <sheetFormatPr defaultColWidth="5.3984375" defaultRowHeight="13.8"/>
  <cols>
    <col min="1" max="1" width="9.09765625" bestFit="1" customWidth="1"/>
  </cols>
  <sheetData>
    <row r="1" spans="1:62">
      <c r="D1" t="s">
        <v>621</v>
      </c>
      <c r="E1">
        <v>0</v>
      </c>
      <c r="I1">
        <v>1</v>
      </c>
      <c r="M1">
        <v>5</v>
      </c>
      <c r="Q1">
        <v>5</v>
      </c>
      <c r="U1">
        <v>3</v>
      </c>
      <c r="Y1">
        <v>5</v>
      </c>
      <c r="AC1">
        <v>4</v>
      </c>
      <c r="AG1">
        <v>3</v>
      </c>
    </row>
    <row r="2" spans="1:62">
      <c r="D2" t="s">
        <v>622</v>
      </c>
      <c r="I2">
        <v>8</v>
      </c>
      <c r="M2">
        <v>8</v>
      </c>
      <c r="Q2">
        <v>10</v>
      </c>
      <c r="U2">
        <v>7</v>
      </c>
      <c r="Y2">
        <v>8</v>
      </c>
      <c r="AC2">
        <v>6</v>
      </c>
      <c r="AG2">
        <v>7</v>
      </c>
    </row>
    <row r="3" spans="1:62">
      <c r="E3" s="1" t="s">
        <v>836</v>
      </c>
      <c r="I3" s="1" t="s">
        <v>838</v>
      </c>
      <c r="M3" s="1" t="s">
        <v>839</v>
      </c>
      <c r="Q3" s="1" t="s">
        <v>840</v>
      </c>
      <c r="U3" s="1" t="s">
        <v>841</v>
      </c>
      <c r="Y3" s="1" t="s">
        <v>842</v>
      </c>
      <c r="AC3" s="1" t="s">
        <v>843</v>
      </c>
      <c r="AG3" s="1" t="s">
        <v>844</v>
      </c>
      <c r="AN3" t="s">
        <v>845</v>
      </c>
      <c r="AW3" t="s">
        <v>846</v>
      </c>
    </row>
    <row r="4" spans="1:62">
      <c r="A4" t="s">
        <v>855</v>
      </c>
      <c r="B4" t="s">
        <v>0</v>
      </c>
      <c r="C4" t="s">
        <v>1</v>
      </c>
      <c r="D4" t="s">
        <v>5</v>
      </c>
      <c r="E4" t="s">
        <v>837</v>
      </c>
      <c r="F4" t="s">
        <v>833</v>
      </c>
      <c r="G4" t="s">
        <v>834</v>
      </c>
      <c r="H4" t="s">
        <v>835</v>
      </c>
      <c r="I4" t="s">
        <v>837</v>
      </c>
      <c r="J4" t="s">
        <v>833</v>
      </c>
      <c r="K4" t="s">
        <v>834</v>
      </c>
      <c r="L4" t="s">
        <v>835</v>
      </c>
      <c r="M4" t="s">
        <v>837</v>
      </c>
      <c r="N4" t="s">
        <v>833</v>
      </c>
      <c r="O4" t="s">
        <v>834</v>
      </c>
      <c r="P4" t="s">
        <v>835</v>
      </c>
      <c r="Q4" t="s">
        <v>837</v>
      </c>
      <c r="R4" t="s">
        <v>833</v>
      </c>
      <c r="S4" t="s">
        <v>834</v>
      </c>
      <c r="T4" t="s">
        <v>835</v>
      </c>
      <c r="U4" t="s">
        <v>837</v>
      </c>
      <c r="V4" t="s">
        <v>833</v>
      </c>
      <c r="W4" t="s">
        <v>834</v>
      </c>
      <c r="X4" t="s">
        <v>835</v>
      </c>
      <c r="Y4" t="s">
        <v>837</v>
      </c>
      <c r="Z4" t="s">
        <v>833</v>
      </c>
      <c r="AA4" t="s">
        <v>834</v>
      </c>
      <c r="AB4" t="s">
        <v>835</v>
      </c>
      <c r="AC4" t="s">
        <v>837</v>
      </c>
      <c r="AD4" t="s">
        <v>833</v>
      </c>
      <c r="AE4" t="s">
        <v>834</v>
      </c>
      <c r="AF4" t="s">
        <v>835</v>
      </c>
      <c r="AG4" t="s">
        <v>837</v>
      </c>
      <c r="AH4" t="s">
        <v>833</v>
      </c>
      <c r="AI4" t="s">
        <v>834</v>
      </c>
      <c r="AJ4" t="s">
        <v>835</v>
      </c>
      <c r="AK4" t="s">
        <v>0</v>
      </c>
      <c r="AL4" t="s">
        <v>1</v>
      </c>
      <c r="AM4" t="s">
        <v>5</v>
      </c>
      <c r="AN4" t="s">
        <v>619</v>
      </c>
      <c r="AO4" t="s">
        <v>620</v>
      </c>
      <c r="AP4" t="s">
        <v>623</v>
      </c>
      <c r="AQ4" t="s">
        <v>624</v>
      </c>
      <c r="AR4" t="s">
        <v>625</v>
      </c>
      <c r="AS4" t="s">
        <v>626</v>
      </c>
      <c r="AT4" t="s">
        <v>627</v>
      </c>
      <c r="AU4" t="s">
        <v>628</v>
      </c>
      <c r="AV4" t="s">
        <v>824</v>
      </c>
      <c r="AW4" t="s">
        <v>825</v>
      </c>
      <c r="AX4" t="s">
        <v>826</v>
      </c>
      <c r="AY4" t="s">
        <v>827</v>
      </c>
      <c r="AZ4" t="s">
        <v>828</v>
      </c>
      <c r="BA4" t="s">
        <v>829</v>
      </c>
      <c r="BB4" t="s">
        <v>830</v>
      </c>
      <c r="BC4" t="s">
        <v>831</v>
      </c>
      <c r="BD4" t="s">
        <v>832</v>
      </c>
      <c r="BE4" t="s">
        <v>847</v>
      </c>
      <c r="BG4" t="s">
        <v>851</v>
      </c>
      <c r="BH4" t="s">
        <v>852</v>
      </c>
      <c r="BI4" s="2" t="s">
        <v>853</v>
      </c>
      <c r="BJ4" s="2" t="s">
        <v>854</v>
      </c>
    </row>
    <row r="5" spans="1:62">
      <c r="A5" t="s">
        <v>729</v>
      </c>
      <c r="B5" t="s">
        <v>17</v>
      </c>
      <c r="C5" t="s">
        <v>432</v>
      </c>
      <c r="D5" t="s">
        <v>434</v>
      </c>
      <c r="E5">
        <v>3</v>
      </c>
      <c r="F5">
        <v>10</v>
      </c>
      <c r="G5">
        <v>9</v>
      </c>
      <c r="H5">
        <v>9.75</v>
      </c>
      <c r="I5">
        <v>6</v>
      </c>
      <c r="J5">
        <v>7.5</v>
      </c>
      <c r="L5">
        <v>7.5</v>
      </c>
      <c r="M5">
        <v>7</v>
      </c>
      <c r="N5">
        <v>7.5</v>
      </c>
      <c r="O5">
        <v>9</v>
      </c>
      <c r="P5">
        <v>7.875</v>
      </c>
      <c r="Q5">
        <v>8</v>
      </c>
      <c r="R5">
        <v>6.6666666666666661</v>
      </c>
      <c r="S5">
        <v>2</v>
      </c>
      <c r="T5">
        <v>5.5</v>
      </c>
      <c r="V5">
        <v>-10</v>
      </c>
      <c r="X5">
        <v>-7.5</v>
      </c>
      <c r="Z5">
        <v>-10</v>
      </c>
      <c r="AB5">
        <v>-7.5</v>
      </c>
      <c r="AD5">
        <v>-10</v>
      </c>
      <c r="AE5">
        <v>4.5</v>
      </c>
      <c r="AF5">
        <v>-6.375</v>
      </c>
      <c r="AH5">
        <v>-10</v>
      </c>
      <c r="AJ5">
        <v>-7.5</v>
      </c>
      <c r="AK5" t="s">
        <v>17</v>
      </c>
      <c r="AL5" t="s">
        <v>432</v>
      </c>
      <c r="AM5" t="s">
        <v>434</v>
      </c>
      <c r="AN5">
        <v>9.75</v>
      </c>
      <c r="AO5">
        <v>7.5</v>
      </c>
      <c r="AP5">
        <v>7.875</v>
      </c>
      <c r="AQ5">
        <v>5.5</v>
      </c>
      <c r="AR5">
        <v>-7.5</v>
      </c>
      <c r="AS5">
        <v>-7.5</v>
      </c>
      <c r="AT5">
        <v>-6.375</v>
      </c>
      <c r="AU5">
        <v>-7.5</v>
      </c>
      <c r="AV5" t="s">
        <v>434</v>
      </c>
      <c r="AW5">
        <v>9.75</v>
      </c>
      <c r="AX5">
        <v>7.875</v>
      </c>
      <c r="AY5">
        <v>7.5</v>
      </c>
      <c r="AZ5">
        <v>5.5</v>
      </c>
      <c r="BA5">
        <v>-6.375</v>
      </c>
      <c r="BB5">
        <v>-7.5</v>
      </c>
      <c r="BC5">
        <v>-7.5</v>
      </c>
      <c r="BD5">
        <v>-7.5</v>
      </c>
      <c r="BE5">
        <f t="shared" ref="BE5" si="0">AVERAGE(AW5:BB5)</f>
        <v>2.7916666666666665</v>
      </c>
      <c r="BF5">
        <f t="shared" ref="BF5" si="1">15*BE5/10</f>
        <v>4.1875</v>
      </c>
      <c r="BG5" t="str">
        <f>VLOOKUP(AV5,domaci!F:G,2,0)</f>
        <v>-</v>
      </c>
      <c r="BH5" t="str">
        <f>VLOOKUP(AV5,domaci!F:H,3,0)</f>
        <v>-</v>
      </c>
      <c r="BI5" s="2">
        <f t="shared" ref="BI5" si="2">ROUND(BF5,0)</f>
        <v>4</v>
      </c>
      <c r="BJ5" s="2" t="e">
        <f t="shared" ref="BJ5" si="3">BG5*BH5</f>
        <v>#VALUE!</v>
      </c>
    </row>
    <row r="6" spans="1:62">
      <c r="A6" t="s">
        <v>632</v>
      </c>
      <c r="B6" t="s">
        <v>379</v>
      </c>
      <c r="C6" t="s">
        <v>380</v>
      </c>
      <c r="D6" t="s">
        <v>381</v>
      </c>
      <c r="E6">
        <v>2</v>
      </c>
      <c r="F6">
        <v>10</v>
      </c>
      <c r="G6">
        <v>9</v>
      </c>
      <c r="H6">
        <v>9.75</v>
      </c>
      <c r="I6">
        <v>3</v>
      </c>
      <c r="J6">
        <v>3.75</v>
      </c>
      <c r="L6">
        <v>3.75</v>
      </c>
      <c r="M6">
        <v>5</v>
      </c>
      <c r="N6">
        <v>2.5</v>
      </c>
      <c r="O6">
        <v>10</v>
      </c>
      <c r="P6">
        <v>4.375</v>
      </c>
      <c r="Q6">
        <v>10</v>
      </c>
      <c r="R6">
        <v>10</v>
      </c>
      <c r="S6">
        <v>7</v>
      </c>
      <c r="T6">
        <v>9.25</v>
      </c>
      <c r="U6">
        <v>7</v>
      </c>
      <c r="V6">
        <v>10</v>
      </c>
      <c r="W6">
        <v>9</v>
      </c>
      <c r="X6">
        <v>9.75</v>
      </c>
      <c r="Y6">
        <v>8</v>
      </c>
      <c r="Z6">
        <v>10</v>
      </c>
      <c r="AA6">
        <v>7</v>
      </c>
      <c r="AB6">
        <v>9.25</v>
      </c>
      <c r="AC6">
        <v>6</v>
      </c>
      <c r="AD6">
        <v>10</v>
      </c>
      <c r="AE6">
        <v>4</v>
      </c>
      <c r="AF6">
        <v>8.5</v>
      </c>
      <c r="AG6">
        <v>7</v>
      </c>
      <c r="AH6">
        <v>10</v>
      </c>
      <c r="AI6">
        <v>7</v>
      </c>
      <c r="AJ6">
        <v>9.25</v>
      </c>
      <c r="AK6" t="s">
        <v>379</v>
      </c>
      <c r="AL6" t="s">
        <v>380</v>
      </c>
      <c r="AM6" t="s">
        <v>381</v>
      </c>
      <c r="AN6">
        <v>9.75</v>
      </c>
      <c r="AO6">
        <v>3.75</v>
      </c>
      <c r="AP6">
        <v>4.375</v>
      </c>
      <c r="AQ6">
        <v>9.25</v>
      </c>
      <c r="AR6">
        <v>9.75</v>
      </c>
      <c r="AS6">
        <v>9.25</v>
      </c>
      <c r="AT6">
        <v>8.5</v>
      </c>
      <c r="AU6">
        <v>9.25</v>
      </c>
      <c r="AV6" t="s">
        <v>381</v>
      </c>
      <c r="AW6">
        <v>9.75</v>
      </c>
      <c r="AX6">
        <v>9.75</v>
      </c>
      <c r="AY6">
        <v>9.25</v>
      </c>
      <c r="AZ6">
        <v>9.25</v>
      </c>
      <c r="BA6">
        <v>9.25</v>
      </c>
      <c r="BB6">
        <v>8.5</v>
      </c>
      <c r="BC6">
        <v>4.375</v>
      </c>
      <c r="BD6">
        <v>3.75</v>
      </c>
      <c r="BE6">
        <f t="shared" ref="BE6:BE69" si="4">AVERAGE(AW6:BB6)</f>
        <v>9.2916666666666661</v>
      </c>
      <c r="BF6">
        <f t="shared" ref="BF6:BF69" si="5">15*BE6/10</f>
        <v>13.9375</v>
      </c>
      <c r="BG6">
        <f>VLOOKUP(AV6,domaci!F:G,2,0)</f>
        <v>2</v>
      </c>
      <c r="BH6">
        <f>VLOOKUP(AV6,domaci!F:H,3,0)</f>
        <v>1</v>
      </c>
      <c r="BI6" s="2">
        <f t="shared" ref="BI6:BI69" si="6">ROUND(BF6,0)</f>
        <v>14</v>
      </c>
      <c r="BJ6" s="2">
        <f t="shared" ref="BJ6:BJ69" si="7">BG6*BH6</f>
        <v>2</v>
      </c>
    </row>
    <row r="7" spans="1:62">
      <c r="A7" t="s">
        <v>633</v>
      </c>
      <c r="B7" t="s">
        <v>63</v>
      </c>
      <c r="C7" t="s">
        <v>220</v>
      </c>
      <c r="D7" t="s">
        <v>221</v>
      </c>
      <c r="E7">
        <v>2</v>
      </c>
      <c r="F7">
        <v>10</v>
      </c>
      <c r="G7">
        <v>7</v>
      </c>
      <c r="H7">
        <v>9.25</v>
      </c>
      <c r="I7">
        <v>6</v>
      </c>
      <c r="J7">
        <v>7.5</v>
      </c>
      <c r="L7">
        <v>7.5</v>
      </c>
      <c r="M7">
        <v>8</v>
      </c>
      <c r="N7">
        <v>10</v>
      </c>
      <c r="O7">
        <v>10</v>
      </c>
      <c r="P7">
        <v>10</v>
      </c>
      <c r="Q7">
        <v>10</v>
      </c>
      <c r="R7">
        <v>10</v>
      </c>
      <c r="T7">
        <v>7.5</v>
      </c>
      <c r="U7">
        <v>7</v>
      </c>
      <c r="V7">
        <v>10</v>
      </c>
      <c r="W7">
        <v>9.5</v>
      </c>
      <c r="X7">
        <v>9.875</v>
      </c>
      <c r="Y7">
        <v>8</v>
      </c>
      <c r="Z7">
        <v>10</v>
      </c>
      <c r="AA7">
        <v>10</v>
      </c>
      <c r="AB7">
        <v>10</v>
      </c>
      <c r="AC7">
        <v>6</v>
      </c>
      <c r="AD7">
        <v>10</v>
      </c>
      <c r="AE7">
        <v>4</v>
      </c>
      <c r="AF7">
        <v>8.5</v>
      </c>
      <c r="AG7">
        <v>7</v>
      </c>
      <c r="AH7">
        <v>10</v>
      </c>
      <c r="AI7">
        <v>5</v>
      </c>
      <c r="AJ7">
        <v>8.75</v>
      </c>
      <c r="AK7" t="s">
        <v>63</v>
      </c>
      <c r="AL7" t="s">
        <v>220</v>
      </c>
      <c r="AM7" t="s">
        <v>221</v>
      </c>
      <c r="AN7">
        <v>9.25</v>
      </c>
      <c r="AO7">
        <v>7.5</v>
      </c>
      <c r="AP7">
        <v>10</v>
      </c>
      <c r="AQ7">
        <v>7.5</v>
      </c>
      <c r="AR7">
        <v>9.875</v>
      </c>
      <c r="AS7">
        <v>10</v>
      </c>
      <c r="AT7">
        <v>8.5</v>
      </c>
      <c r="AU7">
        <v>8.75</v>
      </c>
      <c r="AV7" t="s">
        <v>221</v>
      </c>
      <c r="AW7">
        <v>10</v>
      </c>
      <c r="AX7">
        <v>10</v>
      </c>
      <c r="AY7">
        <v>9.875</v>
      </c>
      <c r="AZ7">
        <v>9.25</v>
      </c>
      <c r="BA7">
        <v>8.75</v>
      </c>
      <c r="BB7">
        <v>8.5</v>
      </c>
      <c r="BC7">
        <v>7.5</v>
      </c>
      <c r="BD7">
        <v>7.5</v>
      </c>
      <c r="BE7">
        <f t="shared" si="4"/>
        <v>9.3958333333333339</v>
      </c>
      <c r="BF7">
        <f t="shared" si="5"/>
        <v>14.09375</v>
      </c>
      <c r="BG7">
        <f>VLOOKUP(AV7,domaci!F:G,2,0)</f>
        <v>11</v>
      </c>
      <c r="BH7">
        <f>VLOOKUP(AV7,domaci!F:H,3,0)</f>
        <v>1</v>
      </c>
      <c r="BI7" s="2">
        <f t="shared" si="6"/>
        <v>14</v>
      </c>
      <c r="BJ7" s="2">
        <f t="shared" si="7"/>
        <v>11</v>
      </c>
    </row>
    <row r="8" spans="1:62">
      <c r="A8" t="s">
        <v>639</v>
      </c>
      <c r="B8" t="s">
        <v>272</v>
      </c>
      <c r="C8" t="s">
        <v>273</v>
      </c>
      <c r="D8" t="s">
        <v>274</v>
      </c>
      <c r="E8">
        <v>2</v>
      </c>
      <c r="F8">
        <v>10</v>
      </c>
      <c r="G8">
        <v>9</v>
      </c>
      <c r="H8">
        <v>9.75</v>
      </c>
      <c r="I8">
        <v>8</v>
      </c>
      <c r="J8">
        <v>10</v>
      </c>
      <c r="L8">
        <v>10</v>
      </c>
      <c r="M8">
        <v>8</v>
      </c>
      <c r="N8">
        <v>10</v>
      </c>
      <c r="O8">
        <v>10</v>
      </c>
      <c r="P8">
        <v>10</v>
      </c>
      <c r="Q8">
        <v>10</v>
      </c>
      <c r="R8">
        <v>10</v>
      </c>
      <c r="S8">
        <v>6</v>
      </c>
      <c r="T8">
        <v>9</v>
      </c>
      <c r="U8">
        <v>7</v>
      </c>
      <c r="V8">
        <v>10</v>
      </c>
      <c r="W8">
        <v>9.5</v>
      </c>
      <c r="X8">
        <v>9.875</v>
      </c>
      <c r="Y8">
        <v>8</v>
      </c>
      <c r="Z8">
        <v>10</v>
      </c>
      <c r="AA8">
        <v>10</v>
      </c>
      <c r="AB8">
        <v>10</v>
      </c>
      <c r="AC8">
        <v>6</v>
      </c>
      <c r="AD8">
        <v>10</v>
      </c>
      <c r="AE8">
        <v>9</v>
      </c>
      <c r="AF8">
        <v>9.75</v>
      </c>
      <c r="AG8">
        <v>7</v>
      </c>
      <c r="AH8">
        <v>10</v>
      </c>
      <c r="AI8">
        <v>9</v>
      </c>
      <c r="AJ8">
        <v>9.75</v>
      </c>
      <c r="AK8" t="s">
        <v>272</v>
      </c>
      <c r="AL8" t="s">
        <v>273</v>
      </c>
      <c r="AM8" t="s">
        <v>274</v>
      </c>
      <c r="AN8">
        <v>9.75</v>
      </c>
      <c r="AO8">
        <v>10</v>
      </c>
      <c r="AP8">
        <v>10</v>
      </c>
      <c r="AQ8">
        <v>9</v>
      </c>
      <c r="AR8">
        <v>9.875</v>
      </c>
      <c r="AS8">
        <v>10</v>
      </c>
      <c r="AT8">
        <v>9.75</v>
      </c>
      <c r="AU8">
        <v>9.75</v>
      </c>
      <c r="AV8" t="s">
        <v>274</v>
      </c>
      <c r="AW8">
        <v>10</v>
      </c>
      <c r="AX8">
        <v>10</v>
      </c>
      <c r="AY8">
        <v>10</v>
      </c>
      <c r="AZ8">
        <v>9.875</v>
      </c>
      <c r="BA8">
        <v>9.75</v>
      </c>
      <c r="BB8">
        <v>9.75</v>
      </c>
      <c r="BC8">
        <v>9.75</v>
      </c>
      <c r="BD8">
        <v>9</v>
      </c>
      <c r="BE8">
        <f t="shared" si="4"/>
        <v>9.8958333333333339</v>
      </c>
      <c r="BF8">
        <f t="shared" si="5"/>
        <v>14.84375</v>
      </c>
      <c r="BG8">
        <f>VLOOKUP(AV8,domaci!F:G,2,0)</f>
        <v>15</v>
      </c>
      <c r="BH8">
        <f>VLOOKUP(AV8,domaci!F:H,3,0)</f>
        <v>1</v>
      </c>
      <c r="BI8" s="2">
        <f t="shared" si="6"/>
        <v>15</v>
      </c>
      <c r="BJ8" s="2">
        <f t="shared" si="7"/>
        <v>15</v>
      </c>
    </row>
    <row r="9" spans="1:62">
      <c r="A9" t="s">
        <v>640</v>
      </c>
      <c r="B9" t="s">
        <v>148</v>
      </c>
      <c r="C9" t="s">
        <v>393</v>
      </c>
      <c r="D9" t="s">
        <v>394</v>
      </c>
      <c r="E9">
        <v>3</v>
      </c>
      <c r="F9">
        <v>10</v>
      </c>
      <c r="G9">
        <v>10</v>
      </c>
      <c r="H9">
        <v>10</v>
      </c>
      <c r="I9">
        <v>4</v>
      </c>
      <c r="J9">
        <v>5</v>
      </c>
      <c r="L9">
        <v>5</v>
      </c>
      <c r="M9">
        <v>8</v>
      </c>
      <c r="N9">
        <v>10</v>
      </c>
      <c r="O9">
        <v>10</v>
      </c>
      <c r="P9">
        <v>10</v>
      </c>
      <c r="Q9">
        <v>10</v>
      </c>
      <c r="R9">
        <v>10</v>
      </c>
      <c r="S9">
        <v>9</v>
      </c>
      <c r="T9">
        <v>9.75</v>
      </c>
      <c r="U9">
        <v>7</v>
      </c>
      <c r="V9">
        <v>10</v>
      </c>
      <c r="W9">
        <v>10</v>
      </c>
      <c r="X9">
        <v>10</v>
      </c>
      <c r="Y9">
        <v>8</v>
      </c>
      <c r="Z9">
        <v>10</v>
      </c>
      <c r="AA9">
        <v>10</v>
      </c>
      <c r="AB9">
        <v>10</v>
      </c>
      <c r="AC9">
        <v>6</v>
      </c>
      <c r="AD9">
        <v>10</v>
      </c>
      <c r="AE9">
        <v>9</v>
      </c>
      <c r="AF9">
        <v>9.75</v>
      </c>
      <c r="AG9">
        <v>7</v>
      </c>
      <c r="AH9">
        <v>10</v>
      </c>
      <c r="AI9">
        <v>9</v>
      </c>
      <c r="AJ9">
        <v>9.75</v>
      </c>
      <c r="AK9" t="s">
        <v>148</v>
      </c>
      <c r="AL9" t="s">
        <v>393</v>
      </c>
      <c r="AM9" t="s">
        <v>394</v>
      </c>
      <c r="AN9">
        <v>10</v>
      </c>
      <c r="AO9">
        <v>5</v>
      </c>
      <c r="AP9">
        <v>10</v>
      </c>
      <c r="AQ9">
        <v>9.75</v>
      </c>
      <c r="AR9">
        <v>10</v>
      </c>
      <c r="AS9">
        <v>10</v>
      </c>
      <c r="AT9">
        <v>9.75</v>
      </c>
      <c r="AU9">
        <v>9.75</v>
      </c>
      <c r="AV9" t="s">
        <v>394</v>
      </c>
      <c r="AW9">
        <v>10</v>
      </c>
      <c r="AX9">
        <v>10</v>
      </c>
      <c r="AY9">
        <v>10</v>
      </c>
      <c r="AZ9">
        <v>10</v>
      </c>
      <c r="BA9">
        <v>9.75</v>
      </c>
      <c r="BB9">
        <v>9.75</v>
      </c>
      <c r="BC9">
        <v>9.75</v>
      </c>
      <c r="BD9">
        <v>5</v>
      </c>
      <c r="BE9">
        <f t="shared" si="4"/>
        <v>9.9166666666666661</v>
      </c>
      <c r="BF9">
        <f t="shared" si="5"/>
        <v>14.875</v>
      </c>
      <c r="BG9">
        <f>VLOOKUP(AV9,domaci!F:G,2,0)</f>
        <v>15</v>
      </c>
      <c r="BH9">
        <f>VLOOKUP(AV9,domaci!F:H,3,0)</f>
        <v>1</v>
      </c>
      <c r="BI9" s="2">
        <f t="shared" si="6"/>
        <v>15</v>
      </c>
      <c r="BJ9" s="2">
        <f t="shared" si="7"/>
        <v>15</v>
      </c>
    </row>
    <row r="10" spans="1:62">
      <c r="A10" t="s">
        <v>641</v>
      </c>
      <c r="B10" t="s">
        <v>521</v>
      </c>
      <c r="C10" t="s">
        <v>522</v>
      </c>
      <c r="D10" t="s">
        <v>523</v>
      </c>
      <c r="E10">
        <v>3</v>
      </c>
      <c r="F10">
        <v>10</v>
      </c>
      <c r="G10">
        <v>9</v>
      </c>
      <c r="H10">
        <v>9.75</v>
      </c>
      <c r="I10">
        <v>5</v>
      </c>
      <c r="J10">
        <v>6.25</v>
      </c>
      <c r="L10">
        <v>6.25</v>
      </c>
      <c r="M10">
        <v>7</v>
      </c>
      <c r="N10">
        <v>7.5</v>
      </c>
      <c r="O10">
        <v>10</v>
      </c>
      <c r="P10">
        <v>8.125</v>
      </c>
      <c r="Q10">
        <v>10</v>
      </c>
      <c r="R10">
        <v>10</v>
      </c>
      <c r="S10">
        <v>8</v>
      </c>
      <c r="T10">
        <v>9.5</v>
      </c>
      <c r="U10">
        <v>7</v>
      </c>
      <c r="V10">
        <v>10</v>
      </c>
      <c r="W10">
        <v>0</v>
      </c>
      <c r="X10">
        <v>7.5</v>
      </c>
      <c r="Y10">
        <v>8</v>
      </c>
      <c r="Z10">
        <v>10</v>
      </c>
      <c r="AA10">
        <v>7</v>
      </c>
      <c r="AB10">
        <v>9.25</v>
      </c>
      <c r="AC10">
        <v>6</v>
      </c>
      <c r="AD10">
        <v>10</v>
      </c>
      <c r="AF10">
        <v>7.5</v>
      </c>
      <c r="AG10">
        <v>7</v>
      </c>
      <c r="AH10">
        <v>10</v>
      </c>
      <c r="AJ10">
        <v>7.5</v>
      </c>
      <c r="AK10" t="s">
        <v>521</v>
      </c>
      <c r="AL10" t="s">
        <v>522</v>
      </c>
      <c r="AM10" t="s">
        <v>523</v>
      </c>
      <c r="AN10">
        <v>9.75</v>
      </c>
      <c r="AO10">
        <v>6.25</v>
      </c>
      <c r="AP10">
        <v>8.125</v>
      </c>
      <c r="AQ10">
        <v>9.5</v>
      </c>
      <c r="AR10">
        <v>7.5</v>
      </c>
      <c r="AS10">
        <v>9.25</v>
      </c>
      <c r="AT10">
        <v>7.5</v>
      </c>
      <c r="AU10">
        <v>7.5</v>
      </c>
      <c r="AV10" t="s">
        <v>523</v>
      </c>
      <c r="AW10">
        <v>9.75</v>
      </c>
      <c r="AX10">
        <v>9.5</v>
      </c>
      <c r="AY10">
        <v>9.25</v>
      </c>
      <c r="AZ10">
        <v>8.125</v>
      </c>
      <c r="BA10">
        <v>7.5</v>
      </c>
      <c r="BB10">
        <v>7.5</v>
      </c>
      <c r="BC10">
        <v>7.5</v>
      </c>
      <c r="BD10">
        <v>6.25</v>
      </c>
      <c r="BE10">
        <f t="shared" si="4"/>
        <v>8.6041666666666661</v>
      </c>
      <c r="BF10">
        <f t="shared" si="5"/>
        <v>12.90625</v>
      </c>
      <c r="BG10">
        <f>VLOOKUP(AV10,domaci!F:G,2,0)</f>
        <v>15</v>
      </c>
      <c r="BH10">
        <f>VLOOKUP(AV10,domaci!F:H,3,0)</f>
        <v>1</v>
      </c>
      <c r="BI10" s="2">
        <f t="shared" si="6"/>
        <v>13</v>
      </c>
      <c r="BJ10" s="2">
        <f t="shared" si="7"/>
        <v>15</v>
      </c>
    </row>
    <row r="11" spans="1:62">
      <c r="A11" t="s">
        <v>643</v>
      </c>
      <c r="B11" t="s">
        <v>555</v>
      </c>
      <c r="C11" t="s">
        <v>556</v>
      </c>
      <c r="D11" t="s">
        <v>557</v>
      </c>
      <c r="E11">
        <v>3</v>
      </c>
      <c r="F11">
        <v>10</v>
      </c>
      <c r="G11">
        <v>9</v>
      </c>
      <c r="H11">
        <v>9.75</v>
      </c>
      <c r="I11">
        <v>5</v>
      </c>
      <c r="J11">
        <v>6.25</v>
      </c>
      <c r="L11">
        <v>6.25</v>
      </c>
      <c r="M11">
        <v>8</v>
      </c>
      <c r="N11">
        <v>10</v>
      </c>
      <c r="O11">
        <v>10</v>
      </c>
      <c r="P11">
        <v>10</v>
      </c>
      <c r="Q11">
        <v>10</v>
      </c>
      <c r="R11">
        <v>10</v>
      </c>
      <c r="S11">
        <v>9</v>
      </c>
      <c r="T11">
        <v>9.75</v>
      </c>
      <c r="U11">
        <v>6</v>
      </c>
      <c r="V11">
        <v>8</v>
      </c>
      <c r="W11">
        <v>9.5</v>
      </c>
      <c r="X11">
        <v>8.375</v>
      </c>
      <c r="Y11">
        <v>8</v>
      </c>
      <c r="Z11">
        <v>10</v>
      </c>
      <c r="AA11">
        <v>10</v>
      </c>
      <c r="AB11">
        <v>10</v>
      </c>
      <c r="AC11">
        <v>6</v>
      </c>
      <c r="AD11">
        <v>10</v>
      </c>
      <c r="AE11">
        <v>9.5</v>
      </c>
      <c r="AF11">
        <v>9.875</v>
      </c>
      <c r="AG11">
        <v>7</v>
      </c>
      <c r="AH11">
        <v>10</v>
      </c>
      <c r="AI11">
        <v>7</v>
      </c>
      <c r="AJ11">
        <v>9.25</v>
      </c>
      <c r="AK11" t="s">
        <v>555</v>
      </c>
      <c r="AL11" t="s">
        <v>556</v>
      </c>
      <c r="AM11" t="s">
        <v>557</v>
      </c>
      <c r="AN11">
        <v>9.75</v>
      </c>
      <c r="AO11">
        <v>6.25</v>
      </c>
      <c r="AP11">
        <v>10</v>
      </c>
      <c r="AQ11">
        <v>9.75</v>
      </c>
      <c r="AR11">
        <v>8.375</v>
      </c>
      <c r="AS11">
        <v>10</v>
      </c>
      <c r="AT11">
        <v>9.875</v>
      </c>
      <c r="AU11">
        <v>9.25</v>
      </c>
      <c r="AV11" t="s">
        <v>557</v>
      </c>
      <c r="AW11">
        <v>10</v>
      </c>
      <c r="AX11">
        <v>10</v>
      </c>
      <c r="AY11">
        <v>9.875</v>
      </c>
      <c r="AZ11">
        <v>9.75</v>
      </c>
      <c r="BA11">
        <v>9.75</v>
      </c>
      <c r="BB11">
        <v>9.25</v>
      </c>
      <c r="BC11">
        <v>8.375</v>
      </c>
      <c r="BD11">
        <v>6.25</v>
      </c>
      <c r="BE11">
        <f t="shared" si="4"/>
        <v>9.7708333333333339</v>
      </c>
      <c r="BF11">
        <f t="shared" si="5"/>
        <v>14.65625</v>
      </c>
      <c r="BG11">
        <f>VLOOKUP(AV11,domaci!F:G,2,0)</f>
        <v>15</v>
      </c>
      <c r="BH11">
        <f>VLOOKUP(AV11,domaci!F:H,3,0)</f>
        <v>1</v>
      </c>
      <c r="BI11" s="2">
        <f t="shared" si="6"/>
        <v>15</v>
      </c>
      <c r="BJ11" s="2">
        <f t="shared" si="7"/>
        <v>15</v>
      </c>
    </row>
    <row r="12" spans="1:62">
      <c r="A12" t="s">
        <v>644</v>
      </c>
      <c r="B12" t="s">
        <v>253</v>
      </c>
      <c r="C12" t="s">
        <v>553</v>
      </c>
      <c r="D12" t="s">
        <v>554</v>
      </c>
      <c r="E12">
        <v>3</v>
      </c>
      <c r="F12">
        <v>10</v>
      </c>
      <c r="G12">
        <v>9</v>
      </c>
      <c r="H12">
        <v>9.75</v>
      </c>
      <c r="I12">
        <v>7</v>
      </c>
      <c r="J12">
        <v>8.75</v>
      </c>
      <c r="L12">
        <v>8.75</v>
      </c>
      <c r="M12">
        <v>7</v>
      </c>
      <c r="N12">
        <v>7.5</v>
      </c>
      <c r="O12">
        <v>10</v>
      </c>
      <c r="P12">
        <v>8.125</v>
      </c>
      <c r="Q12">
        <v>10</v>
      </c>
      <c r="R12">
        <v>10</v>
      </c>
      <c r="S12">
        <v>4.5</v>
      </c>
      <c r="T12">
        <v>8.625</v>
      </c>
      <c r="U12">
        <v>7</v>
      </c>
      <c r="V12">
        <v>10</v>
      </c>
      <c r="W12">
        <v>6.5</v>
      </c>
      <c r="X12">
        <v>9.125</v>
      </c>
      <c r="Z12">
        <v>-10</v>
      </c>
      <c r="AB12">
        <v>-7.5</v>
      </c>
      <c r="AC12">
        <v>6</v>
      </c>
      <c r="AD12">
        <v>10</v>
      </c>
      <c r="AE12">
        <v>8.5</v>
      </c>
      <c r="AF12">
        <v>9.625</v>
      </c>
      <c r="AH12">
        <v>-10</v>
      </c>
      <c r="AJ12">
        <v>-7.5</v>
      </c>
      <c r="AK12" t="s">
        <v>253</v>
      </c>
      <c r="AL12" t="s">
        <v>553</v>
      </c>
      <c r="AM12" t="s">
        <v>554</v>
      </c>
      <c r="AN12">
        <v>9.75</v>
      </c>
      <c r="AO12">
        <v>8.75</v>
      </c>
      <c r="AP12">
        <v>8.125</v>
      </c>
      <c r="AQ12">
        <v>8.625</v>
      </c>
      <c r="AR12">
        <v>9.125</v>
      </c>
      <c r="AS12">
        <v>-7.5</v>
      </c>
      <c r="AT12">
        <v>9.625</v>
      </c>
      <c r="AU12">
        <v>-7.5</v>
      </c>
      <c r="AV12" t="s">
        <v>554</v>
      </c>
      <c r="AW12">
        <v>9.75</v>
      </c>
      <c r="AX12">
        <v>9.625</v>
      </c>
      <c r="AY12">
        <v>9.125</v>
      </c>
      <c r="AZ12">
        <v>8.75</v>
      </c>
      <c r="BA12">
        <v>8.625</v>
      </c>
      <c r="BB12">
        <v>8.125</v>
      </c>
      <c r="BC12">
        <v>-7.5</v>
      </c>
      <c r="BD12">
        <v>-7.5</v>
      </c>
      <c r="BE12">
        <f t="shared" si="4"/>
        <v>9</v>
      </c>
      <c r="BF12">
        <f t="shared" si="5"/>
        <v>13.5</v>
      </c>
      <c r="BG12">
        <f>VLOOKUP(AV12,domaci!F:G,2,0)</f>
        <v>15</v>
      </c>
      <c r="BH12">
        <f>VLOOKUP(AV12,domaci!F:H,3,0)</f>
        <v>1</v>
      </c>
      <c r="BI12" s="2">
        <f t="shared" si="6"/>
        <v>14</v>
      </c>
      <c r="BJ12" s="2">
        <f t="shared" si="7"/>
        <v>15</v>
      </c>
    </row>
    <row r="13" spans="1:62">
      <c r="A13" t="s">
        <v>646</v>
      </c>
      <c r="B13" t="s">
        <v>169</v>
      </c>
      <c r="C13" t="s">
        <v>170</v>
      </c>
      <c r="D13" t="s">
        <v>171</v>
      </c>
      <c r="E13">
        <v>2</v>
      </c>
      <c r="F13">
        <v>10</v>
      </c>
      <c r="G13">
        <v>8</v>
      </c>
      <c r="H13">
        <v>9.5</v>
      </c>
      <c r="I13">
        <v>5</v>
      </c>
      <c r="J13">
        <v>6.25</v>
      </c>
      <c r="L13">
        <v>6.25</v>
      </c>
      <c r="M13">
        <v>8</v>
      </c>
      <c r="N13">
        <v>10</v>
      </c>
      <c r="O13">
        <v>9</v>
      </c>
      <c r="P13">
        <v>9.75</v>
      </c>
      <c r="Q13">
        <v>10</v>
      </c>
      <c r="R13">
        <v>10</v>
      </c>
      <c r="S13">
        <v>9</v>
      </c>
      <c r="T13">
        <v>9.75</v>
      </c>
      <c r="U13">
        <v>7</v>
      </c>
      <c r="V13">
        <v>10</v>
      </c>
      <c r="W13">
        <v>7</v>
      </c>
      <c r="X13">
        <v>9.25</v>
      </c>
      <c r="Y13">
        <v>8</v>
      </c>
      <c r="Z13">
        <v>10</v>
      </c>
      <c r="AA13">
        <v>8</v>
      </c>
      <c r="AB13">
        <v>9.5</v>
      </c>
      <c r="AC13">
        <v>6</v>
      </c>
      <c r="AD13">
        <v>10</v>
      </c>
      <c r="AE13">
        <v>5</v>
      </c>
      <c r="AF13">
        <v>8.75</v>
      </c>
      <c r="AG13">
        <v>7</v>
      </c>
      <c r="AH13">
        <v>10</v>
      </c>
      <c r="AI13">
        <v>8</v>
      </c>
      <c r="AJ13">
        <v>9.5</v>
      </c>
      <c r="AK13" t="s">
        <v>169</v>
      </c>
      <c r="AL13" t="s">
        <v>170</v>
      </c>
      <c r="AM13" t="s">
        <v>171</v>
      </c>
      <c r="AN13">
        <v>9.5</v>
      </c>
      <c r="AO13">
        <v>6.25</v>
      </c>
      <c r="AP13">
        <v>9.75</v>
      </c>
      <c r="AQ13">
        <v>9.75</v>
      </c>
      <c r="AR13">
        <v>9.25</v>
      </c>
      <c r="AS13">
        <v>9.5</v>
      </c>
      <c r="AT13">
        <v>8.75</v>
      </c>
      <c r="AU13">
        <v>9.5</v>
      </c>
      <c r="AV13" t="s">
        <v>171</v>
      </c>
      <c r="AW13">
        <v>9.75</v>
      </c>
      <c r="AX13">
        <v>9.75</v>
      </c>
      <c r="AY13">
        <v>9.5</v>
      </c>
      <c r="AZ13">
        <v>9.5</v>
      </c>
      <c r="BA13">
        <v>9.5</v>
      </c>
      <c r="BB13">
        <v>9.25</v>
      </c>
      <c r="BC13">
        <v>8.75</v>
      </c>
      <c r="BD13">
        <v>6.25</v>
      </c>
      <c r="BE13">
        <f t="shared" si="4"/>
        <v>9.5416666666666661</v>
      </c>
      <c r="BF13">
        <f t="shared" si="5"/>
        <v>14.3125</v>
      </c>
      <c r="BG13">
        <f>VLOOKUP(AV13,domaci!F:G,2,0)</f>
        <v>14</v>
      </c>
      <c r="BH13">
        <f>VLOOKUP(AV13,domaci!F:H,3,0)</f>
        <v>1</v>
      </c>
      <c r="BI13" s="2">
        <f t="shared" si="6"/>
        <v>14</v>
      </c>
      <c r="BJ13" s="2">
        <f t="shared" si="7"/>
        <v>14</v>
      </c>
    </row>
    <row r="14" spans="1:62">
      <c r="A14" t="s">
        <v>647</v>
      </c>
      <c r="B14" t="s">
        <v>55</v>
      </c>
      <c r="C14" t="s">
        <v>206</v>
      </c>
      <c r="D14" t="s">
        <v>207</v>
      </c>
      <c r="E14">
        <v>2</v>
      </c>
      <c r="F14">
        <v>10</v>
      </c>
      <c r="G14">
        <v>9</v>
      </c>
      <c r="H14">
        <v>9.75</v>
      </c>
      <c r="J14">
        <v>-10</v>
      </c>
      <c r="L14">
        <v>-10</v>
      </c>
      <c r="M14">
        <v>8</v>
      </c>
      <c r="N14">
        <v>10</v>
      </c>
      <c r="O14">
        <v>10</v>
      </c>
      <c r="P14">
        <v>10</v>
      </c>
      <c r="Q14">
        <v>10</v>
      </c>
      <c r="R14">
        <v>10</v>
      </c>
      <c r="T14">
        <v>7.5</v>
      </c>
      <c r="U14">
        <v>5</v>
      </c>
      <c r="V14">
        <v>6</v>
      </c>
      <c r="X14">
        <v>4.5</v>
      </c>
      <c r="Y14">
        <v>8</v>
      </c>
      <c r="Z14">
        <v>10</v>
      </c>
      <c r="AA14">
        <v>10</v>
      </c>
      <c r="AB14">
        <v>10</v>
      </c>
      <c r="AD14">
        <v>-10</v>
      </c>
      <c r="AF14">
        <v>-7.5</v>
      </c>
      <c r="AG14">
        <v>4</v>
      </c>
      <c r="AH14">
        <v>4</v>
      </c>
      <c r="AI14">
        <v>8</v>
      </c>
      <c r="AJ14">
        <v>5</v>
      </c>
      <c r="AK14" t="s">
        <v>55</v>
      </c>
      <c r="AL14" t="s">
        <v>206</v>
      </c>
      <c r="AM14" t="s">
        <v>207</v>
      </c>
      <c r="AN14">
        <v>9.75</v>
      </c>
      <c r="AO14">
        <v>-10</v>
      </c>
      <c r="AP14">
        <v>10</v>
      </c>
      <c r="AQ14">
        <v>7.5</v>
      </c>
      <c r="AR14">
        <v>4.5</v>
      </c>
      <c r="AS14">
        <v>10</v>
      </c>
      <c r="AT14">
        <v>-7.5</v>
      </c>
      <c r="AU14">
        <v>5</v>
      </c>
      <c r="AV14" t="s">
        <v>207</v>
      </c>
      <c r="AW14">
        <v>10</v>
      </c>
      <c r="AX14">
        <v>10</v>
      </c>
      <c r="AY14">
        <v>9.75</v>
      </c>
      <c r="AZ14">
        <v>7.5</v>
      </c>
      <c r="BA14">
        <v>5</v>
      </c>
      <c r="BB14">
        <v>4.5</v>
      </c>
      <c r="BC14">
        <v>-7.5</v>
      </c>
      <c r="BD14">
        <v>-10</v>
      </c>
      <c r="BE14">
        <f t="shared" si="4"/>
        <v>7.791666666666667</v>
      </c>
      <c r="BF14">
        <f t="shared" si="5"/>
        <v>11.6875</v>
      </c>
      <c r="BG14">
        <f>VLOOKUP(AV14,domaci!F:G,2,0)</f>
        <v>13</v>
      </c>
      <c r="BH14">
        <f>VLOOKUP(AV14,domaci!F:H,3,0)</f>
        <v>1</v>
      </c>
      <c r="BI14" s="2">
        <f t="shared" si="6"/>
        <v>12</v>
      </c>
      <c r="BJ14" s="2">
        <f t="shared" si="7"/>
        <v>13</v>
      </c>
    </row>
    <row r="15" spans="1:62">
      <c r="A15" t="s">
        <v>648</v>
      </c>
      <c r="B15" t="s">
        <v>344</v>
      </c>
      <c r="C15" t="s">
        <v>342</v>
      </c>
      <c r="D15" t="s">
        <v>345</v>
      </c>
      <c r="E15">
        <v>2</v>
      </c>
      <c r="F15">
        <v>10</v>
      </c>
      <c r="G15">
        <v>9</v>
      </c>
      <c r="H15">
        <v>9.75</v>
      </c>
      <c r="I15">
        <v>5</v>
      </c>
      <c r="J15">
        <v>6.25</v>
      </c>
      <c r="L15">
        <v>6.25</v>
      </c>
      <c r="M15">
        <v>8</v>
      </c>
      <c r="N15">
        <v>10</v>
      </c>
      <c r="O15">
        <v>10</v>
      </c>
      <c r="P15">
        <v>10</v>
      </c>
      <c r="Q15">
        <v>9</v>
      </c>
      <c r="R15">
        <v>8.3333333333333339</v>
      </c>
      <c r="S15">
        <v>9</v>
      </c>
      <c r="T15">
        <v>8.5</v>
      </c>
      <c r="U15">
        <v>7</v>
      </c>
      <c r="V15">
        <v>10</v>
      </c>
      <c r="W15">
        <v>9</v>
      </c>
      <c r="X15">
        <v>9.75</v>
      </c>
      <c r="Y15">
        <v>8</v>
      </c>
      <c r="Z15">
        <v>10</v>
      </c>
      <c r="AA15">
        <v>6</v>
      </c>
      <c r="AB15">
        <v>9</v>
      </c>
      <c r="AC15">
        <v>6</v>
      </c>
      <c r="AD15">
        <v>10</v>
      </c>
      <c r="AE15">
        <v>7</v>
      </c>
      <c r="AF15">
        <v>9.25</v>
      </c>
      <c r="AG15">
        <v>7</v>
      </c>
      <c r="AH15">
        <v>10</v>
      </c>
      <c r="AI15">
        <v>8</v>
      </c>
      <c r="AJ15">
        <v>9.5</v>
      </c>
      <c r="AK15" t="s">
        <v>344</v>
      </c>
      <c r="AL15" t="s">
        <v>342</v>
      </c>
      <c r="AM15" t="s">
        <v>345</v>
      </c>
      <c r="AN15">
        <v>9.75</v>
      </c>
      <c r="AO15">
        <v>6.25</v>
      </c>
      <c r="AP15">
        <v>10</v>
      </c>
      <c r="AQ15">
        <v>8.5</v>
      </c>
      <c r="AR15">
        <v>9.75</v>
      </c>
      <c r="AS15">
        <v>9</v>
      </c>
      <c r="AT15">
        <v>9.25</v>
      </c>
      <c r="AU15">
        <v>9.5</v>
      </c>
      <c r="AV15" t="s">
        <v>345</v>
      </c>
      <c r="AW15">
        <v>10</v>
      </c>
      <c r="AX15">
        <v>9.75</v>
      </c>
      <c r="AY15">
        <v>9.75</v>
      </c>
      <c r="AZ15">
        <v>9.5</v>
      </c>
      <c r="BA15">
        <v>9.25</v>
      </c>
      <c r="BB15">
        <v>9</v>
      </c>
      <c r="BC15">
        <v>8.5</v>
      </c>
      <c r="BD15">
        <v>6.25</v>
      </c>
      <c r="BE15">
        <f t="shared" si="4"/>
        <v>9.5416666666666661</v>
      </c>
      <c r="BF15">
        <f t="shared" si="5"/>
        <v>14.3125</v>
      </c>
      <c r="BG15">
        <f>VLOOKUP(AV15,domaci!F:G,2,0)</f>
        <v>11</v>
      </c>
      <c r="BH15">
        <f>VLOOKUP(AV15,domaci!F:H,3,0)</f>
        <v>1</v>
      </c>
      <c r="BI15" s="2">
        <f t="shared" si="6"/>
        <v>14</v>
      </c>
      <c r="BJ15" s="2">
        <f t="shared" si="7"/>
        <v>11</v>
      </c>
    </row>
    <row r="16" spans="1:62">
      <c r="A16" t="s">
        <v>649</v>
      </c>
      <c r="B16" t="s">
        <v>169</v>
      </c>
      <c r="C16" t="s">
        <v>512</v>
      </c>
      <c r="D16" t="s">
        <v>515</v>
      </c>
      <c r="E16">
        <v>3</v>
      </c>
      <c r="F16">
        <v>10</v>
      </c>
      <c r="G16">
        <v>4</v>
      </c>
      <c r="H16">
        <v>8.5</v>
      </c>
      <c r="I16">
        <v>3</v>
      </c>
      <c r="J16">
        <v>3.75</v>
      </c>
      <c r="L16">
        <v>3.75</v>
      </c>
      <c r="M16">
        <v>8</v>
      </c>
      <c r="N16">
        <v>10</v>
      </c>
      <c r="O16">
        <v>10</v>
      </c>
      <c r="P16">
        <v>10</v>
      </c>
      <c r="Q16">
        <v>10</v>
      </c>
      <c r="R16">
        <v>10</v>
      </c>
      <c r="S16">
        <v>1</v>
      </c>
      <c r="T16">
        <v>7.75</v>
      </c>
      <c r="U16">
        <v>6</v>
      </c>
      <c r="V16">
        <v>8</v>
      </c>
      <c r="W16">
        <v>5</v>
      </c>
      <c r="X16">
        <v>7.25</v>
      </c>
      <c r="Y16">
        <v>8</v>
      </c>
      <c r="Z16">
        <v>10</v>
      </c>
      <c r="AA16">
        <v>6</v>
      </c>
      <c r="AB16">
        <v>9</v>
      </c>
      <c r="AC16">
        <v>6</v>
      </c>
      <c r="AD16">
        <v>10</v>
      </c>
      <c r="AE16">
        <v>5</v>
      </c>
      <c r="AF16">
        <v>8.75</v>
      </c>
      <c r="AG16">
        <v>7</v>
      </c>
      <c r="AH16">
        <v>10</v>
      </c>
      <c r="AI16">
        <v>7</v>
      </c>
      <c r="AJ16">
        <v>9.25</v>
      </c>
      <c r="AK16" t="s">
        <v>169</v>
      </c>
      <c r="AL16" t="s">
        <v>512</v>
      </c>
      <c r="AM16" t="s">
        <v>515</v>
      </c>
      <c r="AN16">
        <v>8.5</v>
      </c>
      <c r="AO16">
        <v>3.75</v>
      </c>
      <c r="AP16">
        <v>10</v>
      </c>
      <c r="AQ16">
        <v>7.75</v>
      </c>
      <c r="AR16">
        <v>7.25</v>
      </c>
      <c r="AS16">
        <v>9</v>
      </c>
      <c r="AT16">
        <v>8.75</v>
      </c>
      <c r="AU16">
        <v>9.25</v>
      </c>
      <c r="AV16" t="s">
        <v>515</v>
      </c>
      <c r="AW16">
        <v>10</v>
      </c>
      <c r="AX16">
        <v>9.25</v>
      </c>
      <c r="AY16">
        <v>9</v>
      </c>
      <c r="AZ16">
        <v>8.75</v>
      </c>
      <c r="BA16">
        <v>8.5</v>
      </c>
      <c r="BB16">
        <v>7.75</v>
      </c>
      <c r="BC16">
        <v>7.25</v>
      </c>
      <c r="BD16">
        <v>3.75</v>
      </c>
      <c r="BE16">
        <f t="shared" si="4"/>
        <v>8.875</v>
      </c>
      <c r="BF16">
        <f t="shared" si="5"/>
        <v>13.3125</v>
      </c>
      <c r="BG16">
        <f>VLOOKUP(AV16,domaci!F:G,2,0)</f>
        <v>15</v>
      </c>
      <c r="BH16">
        <f>VLOOKUP(AV16,domaci!F:H,3,0)</f>
        <v>1</v>
      </c>
      <c r="BI16" s="2">
        <f t="shared" si="6"/>
        <v>13</v>
      </c>
      <c r="BJ16" s="2">
        <f t="shared" si="7"/>
        <v>15</v>
      </c>
    </row>
    <row r="17" spans="1:62">
      <c r="A17" t="s">
        <v>650</v>
      </c>
      <c r="B17" t="s">
        <v>23</v>
      </c>
      <c r="C17" t="s">
        <v>21</v>
      </c>
      <c r="D17" t="s">
        <v>24</v>
      </c>
      <c r="E17">
        <v>3</v>
      </c>
      <c r="F17">
        <v>10</v>
      </c>
      <c r="G17">
        <v>10</v>
      </c>
      <c r="H17">
        <v>10</v>
      </c>
      <c r="I17">
        <v>4</v>
      </c>
      <c r="J17">
        <v>5</v>
      </c>
      <c r="L17">
        <v>5</v>
      </c>
      <c r="M17">
        <v>8</v>
      </c>
      <c r="N17">
        <v>10</v>
      </c>
      <c r="O17">
        <v>10</v>
      </c>
      <c r="P17">
        <v>10</v>
      </c>
      <c r="Q17">
        <v>10</v>
      </c>
      <c r="R17">
        <v>10</v>
      </c>
      <c r="S17">
        <v>9</v>
      </c>
      <c r="T17">
        <v>9.75</v>
      </c>
      <c r="U17">
        <v>7</v>
      </c>
      <c r="V17">
        <v>10</v>
      </c>
      <c r="W17">
        <v>9</v>
      </c>
      <c r="X17">
        <v>9.75</v>
      </c>
      <c r="Y17">
        <v>8</v>
      </c>
      <c r="Z17">
        <v>10</v>
      </c>
      <c r="AA17">
        <v>9</v>
      </c>
      <c r="AB17">
        <v>9.75</v>
      </c>
      <c r="AC17">
        <v>6</v>
      </c>
      <c r="AD17">
        <v>10</v>
      </c>
      <c r="AE17">
        <v>8</v>
      </c>
      <c r="AF17">
        <v>9.5</v>
      </c>
      <c r="AG17">
        <v>6</v>
      </c>
      <c r="AH17">
        <v>8</v>
      </c>
      <c r="AI17">
        <v>9</v>
      </c>
      <c r="AJ17">
        <v>8.25</v>
      </c>
      <c r="AK17" t="s">
        <v>23</v>
      </c>
      <c r="AL17" t="s">
        <v>21</v>
      </c>
      <c r="AM17" t="s">
        <v>24</v>
      </c>
      <c r="AN17">
        <v>10</v>
      </c>
      <c r="AO17">
        <v>5</v>
      </c>
      <c r="AP17">
        <v>10</v>
      </c>
      <c r="AQ17">
        <v>9.75</v>
      </c>
      <c r="AR17">
        <v>9.75</v>
      </c>
      <c r="AS17">
        <v>9.75</v>
      </c>
      <c r="AT17">
        <v>9.5</v>
      </c>
      <c r="AU17">
        <v>8.25</v>
      </c>
      <c r="AV17" t="s">
        <v>24</v>
      </c>
      <c r="AW17">
        <v>10</v>
      </c>
      <c r="AX17">
        <v>10</v>
      </c>
      <c r="AY17">
        <v>9.75</v>
      </c>
      <c r="AZ17">
        <v>9.75</v>
      </c>
      <c r="BA17">
        <v>9.75</v>
      </c>
      <c r="BB17">
        <v>9.5</v>
      </c>
      <c r="BC17">
        <v>8.25</v>
      </c>
      <c r="BD17">
        <v>5</v>
      </c>
      <c r="BE17">
        <f t="shared" si="4"/>
        <v>9.7916666666666661</v>
      </c>
      <c r="BF17">
        <f t="shared" si="5"/>
        <v>14.6875</v>
      </c>
      <c r="BG17">
        <f>VLOOKUP(AV17,domaci!F:G,2,0)</f>
        <v>13</v>
      </c>
      <c r="BH17">
        <f>VLOOKUP(AV17,domaci!F:H,3,0)</f>
        <v>1</v>
      </c>
      <c r="BI17" s="2">
        <f t="shared" si="6"/>
        <v>15</v>
      </c>
      <c r="BJ17" s="2">
        <f t="shared" si="7"/>
        <v>13</v>
      </c>
    </row>
    <row r="18" spans="1:62">
      <c r="A18" t="s">
        <v>652</v>
      </c>
      <c r="B18" t="s">
        <v>17</v>
      </c>
      <c r="C18" t="s">
        <v>18</v>
      </c>
      <c r="D18" t="s">
        <v>19</v>
      </c>
      <c r="E18">
        <v>2</v>
      </c>
      <c r="F18">
        <v>10</v>
      </c>
      <c r="G18">
        <v>10</v>
      </c>
      <c r="H18">
        <v>10</v>
      </c>
      <c r="I18">
        <v>6</v>
      </c>
      <c r="J18">
        <v>7.5</v>
      </c>
      <c r="L18">
        <v>7.5</v>
      </c>
      <c r="M18">
        <v>8</v>
      </c>
      <c r="N18">
        <v>10</v>
      </c>
      <c r="O18">
        <v>10</v>
      </c>
      <c r="P18">
        <v>10</v>
      </c>
      <c r="Q18">
        <v>10</v>
      </c>
      <c r="R18">
        <v>10</v>
      </c>
      <c r="S18">
        <v>10</v>
      </c>
      <c r="T18">
        <v>10</v>
      </c>
      <c r="U18">
        <v>7</v>
      </c>
      <c r="V18">
        <v>10</v>
      </c>
      <c r="W18">
        <v>10</v>
      </c>
      <c r="X18">
        <v>10</v>
      </c>
      <c r="Y18">
        <v>8</v>
      </c>
      <c r="Z18">
        <v>10</v>
      </c>
      <c r="AA18">
        <v>9</v>
      </c>
      <c r="AB18">
        <v>9.75</v>
      </c>
      <c r="AD18">
        <v>-10</v>
      </c>
      <c r="AF18">
        <v>-7.5</v>
      </c>
      <c r="AG18">
        <v>6</v>
      </c>
      <c r="AH18">
        <v>8</v>
      </c>
      <c r="AI18">
        <v>6</v>
      </c>
      <c r="AJ18">
        <v>7.5</v>
      </c>
      <c r="AK18" t="s">
        <v>17</v>
      </c>
      <c r="AL18" t="s">
        <v>18</v>
      </c>
      <c r="AM18" t="s">
        <v>19</v>
      </c>
      <c r="AN18">
        <v>10</v>
      </c>
      <c r="AO18">
        <v>7.5</v>
      </c>
      <c r="AP18">
        <v>10</v>
      </c>
      <c r="AQ18">
        <v>10</v>
      </c>
      <c r="AR18">
        <v>10</v>
      </c>
      <c r="AS18">
        <v>9.75</v>
      </c>
      <c r="AT18">
        <v>-7.5</v>
      </c>
      <c r="AU18">
        <v>7.5</v>
      </c>
      <c r="AV18" t="s">
        <v>19</v>
      </c>
      <c r="AW18">
        <v>10</v>
      </c>
      <c r="AX18">
        <v>10</v>
      </c>
      <c r="AY18">
        <v>10</v>
      </c>
      <c r="AZ18">
        <v>10</v>
      </c>
      <c r="BA18">
        <v>9.75</v>
      </c>
      <c r="BB18">
        <v>7.5</v>
      </c>
      <c r="BC18">
        <v>7.5</v>
      </c>
      <c r="BD18">
        <v>-7.5</v>
      </c>
      <c r="BE18">
        <f t="shared" si="4"/>
        <v>9.5416666666666661</v>
      </c>
      <c r="BF18">
        <f t="shared" si="5"/>
        <v>14.3125</v>
      </c>
      <c r="BG18">
        <f>VLOOKUP(AV18,domaci!F:G,2,0)</f>
        <v>13</v>
      </c>
      <c r="BH18">
        <f>VLOOKUP(AV18,domaci!F:H,3,0)</f>
        <v>1</v>
      </c>
      <c r="BI18" s="2">
        <f t="shared" si="6"/>
        <v>14</v>
      </c>
      <c r="BJ18" s="2">
        <f t="shared" si="7"/>
        <v>13</v>
      </c>
    </row>
    <row r="19" spans="1:62">
      <c r="A19" t="s">
        <v>654</v>
      </c>
      <c r="B19" t="s">
        <v>58</v>
      </c>
      <c r="C19" t="s">
        <v>294</v>
      </c>
      <c r="D19" t="s">
        <v>295</v>
      </c>
      <c r="E19">
        <v>3</v>
      </c>
      <c r="F19">
        <v>10</v>
      </c>
      <c r="G19">
        <v>7</v>
      </c>
      <c r="H19">
        <v>9.25</v>
      </c>
      <c r="I19">
        <v>8</v>
      </c>
      <c r="J19">
        <v>10</v>
      </c>
      <c r="L19">
        <v>10</v>
      </c>
      <c r="M19">
        <v>8</v>
      </c>
      <c r="N19">
        <v>10</v>
      </c>
      <c r="O19">
        <v>10</v>
      </c>
      <c r="P19">
        <v>10</v>
      </c>
      <c r="Q19">
        <v>10</v>
      </c>
      <c r="R19">
        <v>10</v>
      </c>
      <c r="S19">
        <v>9</v>
      </c>
      <c r="T19">
        <v>9.75</v>
      </c>
      <c r="U19">
        <v>7</v>
      </c>
      <c r="V19">
        <v>10</v>
      </c>
      <c r="W19">
        <v>5</v>
      </c>
      <c r="X19">
        <v>8.75</v>
      </c>
      <c r="Y19">
        <v>8</v>
      </c>
      <c r="Z19">
        <v>10</v>
      </c>
      <c r="AA19">
        <v>9.5</v>
      </c>
      <c r="AB19">
        <v>9.875</v>
      </c>
      <c r="AC19">
        <v>6</v>
      </c>
      <c r="AD19">
        <v>10</v>
      </c>
      <c r="AE19">
        <v>5.5</v>
      </c>
      <c r="AF19">
        <v>8.875</v>
      </c>
      <c r="AG19">
        <v>7</v>
      </c>
      <c r="AH19">
        <v>10</v>
      </c>
      <c r="AI19">
        <v>7.5</v>
      </c>
      <c r="AJ19">
        <v>9.375</v>
      </c>
      <c r="AK19" t="s">
        <v>58</v>
      </c>
      <c r="AL19" t="s">
        <v>294</v>
      </c>
      <c r="AM19" t="s">
        <v>295</v>
      </c>
      <c r="AN19">
        <v>9.25</v>
      </c>
      <c r="AO19">
        <v>10</v>
      </c>
      <c r="AP19">
        <v>10</v>
      </c>
      <c r="AQ19">
        <v>9.75</v>
      </c>
      <c r="AR19">
        <v>8.75</v>
      </c>
      <c r="AS19">
        <v>9.875</v>
      </c>
      <c r="AT19">
        <v>8.875</v>
      </c>
      <c r="AU19">
        <v>9.375</v>
      </c>
      <c r="AV19" t="s">
        <v>295</v>
      </c>
      <c r="AW19">
        <v>10</v>
      </c>
      <c r="AX19">
        <v>10</v>
      </c>
      <c r="AY19">
        <v>9.875</v>
      </c>
      <c r="AZ19">
        <v>9.75</v>
      </c>
      <c r="BA19">
        <v>9.375</v>
      </c>
      <c r="BB19">
        <v>9.25</v>
      </c>
      <c r="BC19">
        <v>8.875</v>
      </c>
      <c r="BD19">
        <v>8.75</v>
      </c>
      <c r="BE19">
        <f t="shared" si="4"/>
        <v>9.7083333333333339</v>
      </c>
      <c r="BF19">
        <f t="shared" si="5"/>
        <v>14.5625</v>
      </c>
      <c r="BG19">
        <f>VLOOKUP(AV19,domaci!F:G,2,0)</f>
        <v>15</v>
      </c>
      <c r="BH19">
        <f>VLOOKUP(AV19,domaci!F:H,3,0)</f>
        <v>1</v>
      </c>
      <c r="BI19" s="2">
        <f t="shared" si="6"/>
        <v>15</v>
      </c>
      <c r="BJ19" s="2">
        <f t="shared" si="7"/>
        <v>15</v>
      </c>
    </row>
    <row r="20" spans="1:62">
      <c r="A20" t="s">
        <v>655</v>
      </c>
      <c r="B20" t="s">
        <v>214</v>
      </c>
      <c r="C20" t="s">
        <v>215</v>
      </c>
      <c r="D20" t="s">
        <v>216</v>
      </c>
      <c r="E20">
        <v>3</v>
      </c>
      <c r="F20">
        <v>10</v>
      </c>
      <c r="G20">
        <v>8</v>
      </c>
      <c r="H20">
        <v>9.5</v>
      </c>
      <c r="I20">
        <v>5</v>
      </c>
      <c r="J20">
        <v>6.25</v>
      </c>
      <c r="L20">
        <v>6.25</v>
      </c>
      <c r="M20">
        <v>8</v>
      </c>
      <c r="N20">
        <v>10</v>
      </c>
      <c r="O20">
        <v>10</v>
      </c>
      <c r="P20">
        <v>10</v>
      </c>
      <c r="Q20">
        <v>10</v>
      </c>
      <c r="R20">
        <v>10</v>
      </c>
      <c r="S20">
        <v>7</v>
      </c>
      <c r="T20">
        <v>9.25</v>
      </c>
      <c r="U20">
        <v>7</v>
      </c>
      <c r="V20">
        <v>10</v>
      </c>
      <c r="W20">
        <v>8</v>
      </c>
      <c r="X20">
        <v>9.5</v>
      </c>
      <c r="Y20">
        <v>7</v>
      </c>
      <c r="Z20">
        <v>7.5</v>
      </c>
      <c r="AA20">
        <v>6</v>
      </c>
      <c r="AB20">
        <v>7.125</v>
      </c>
      <c r="AC20">
        <v>6</v>
      </c>
      <c r="AD20">
        <v>10</v>
      </c>
      <c r="AE20">
        <v>2</v>
      </c>
      <c r="AF20">
        <v>8</v>
      </c>
      <c r="AG20">
        <v>7</v>
      </c>
      <c r="AH20">
        <v>10</v>
      </c>
      <c r="AI20">
        <v>7.5</v>
      </c>
      <c r="AJ20">
        <v>9.375</v>
      </c>
      <c r="AK20" t="s">
        <v>214</v>
      </c>
      <c r="AL20" t="s">
        <v>215</v>
      </c>
      <c r="AM20" t="s">
        <v>216</v>
      </c>
      <c r="AN20">
        <v>9.5</v>
      </c>
      <c r="AO20">
        <v>6.25</v>
      </c>
      <c r="AP20">
        <v>10</v>
      </c>
      <c r="AQ20">
        <v>9.25</v>
      </c>
      <c r="AR20">
        <v>9.5</v>
      </c>
      <c r="AS20">
        <v>7.125</v>
      </c>
      <c r="AT20">
        <v>8</v>
      </c>
      <c r="AU20">
        <v>9.375</v>
      </c>
      <c r="AV20" t="s">
        <v>216</v>
      </c>
      <c r="AW20">
        <v>10</v>
      </c>
      <c r="AX20">
        <v>9.5</v>
      </c>
      <c r="AY20">
        <v>9.5</v>
      </c>
      <c r="AZ20">
        <v>9.375</v>
      </c>
      <c r="BA20">
        <v>9.25</v>
      </c>
      <c r="BB20">
        <v>8</v>
      </c>
      <c r="BC20">
        <v>7.125</v>
      </c>
      <c r="BD20">
        <v>6.25</v>
      </c>
      <c r="BE20">
        <f t="shared" si="4"/>
        <v>9.2708333333333339</v>
      </c>
      <c r="BF20">
        <f t="shared" si="5"/>
        <v>13.90625</v>
      </c>
      <c r="BG20">
        <f>VLOOKUP(AV20,domaci!F:G,2,0)</f>
        <v>13</v>
      </c>
      <c r="BH20">
        <f>VLOOKUP(AV20,domaci!F:H,3,0)</f>
        <v>1</v>
      </c>
      <c r="BI20" s="2">
        <f t="shared" si="6"/>
        <v>14</v>
      </c>
      <c r="BJ20" s="2">
        <f t="shared" si="7"/>
        <v>13</v>
      </c>
    </row>
    <row r="21" spans="1:62">
      <c r="A21" t="s">
        <v>658</v>
      </c>
      <c r="B21" t="s">
        <v>66</v>
      </c>
      <c r="C21" t="s">
        <v>275</v>
      </c>
      <c r="D21" t="s">
        <v>276</v>
      </c>
      <c r="E21">
        <v>2</v>
      </c>
      <c r="F21">
        <v>10</v>
      </c>
      <c r="G21">
        <v>10</v>
      </c>
      <c r="H21">
        <v>10</v>
      </c>
      <c r="I21">
        <v>8</v>
      </c>
      <c r="J21">
        <v>10</v>
      </c>
      <c r="L21">
        <v>10</v>
      </c>
      <c r="M21">
        <v>8</v>
      </c>
      <c r="N21">
        <v>10</v>
      </c>
      <c r="O21">
        <v>10</v>
      </c>
      <c r="P21">
        <v>10</v>
      </c>
      <c r="Q21">
        <v>10</v>
      </c>
      <c r="R21">
        <v>10</v>
      </c>
      <c r="S21">
        <v>9</v>
      </c>
      <c r="T21">
        <v>9.75</v>
      </c>
      <c r="U21">
        <v>7</v>
      </c>
      <c r="V21">
        <v>10</v>
      </c>
      <c r="W21">
        <v>10</v>
      </c>
      <c r="X21">
        <v>10</v>
      </c>
      <c r="Y21">
        <v>8</v>
      </c>
      <c r="Z21">
        <v>10</v>
      </c>
      <c r="AA21">
        <v>10</v>
      </c>
      <c r="AB21">
        <v>10</v>
      </c>
      <c r="AC21">
        <v>6</v>
      </c>
      <c r="AD21">
        <v>10</v>
      </c>
      <c r="AE21">
        <v>6.5</v>
      </c>
      <c r="AF21">
        <v>9.125</v>
      </c>
      <c r="AG21">
        <v>7</v>
      </c>
      <c r="AH21">
        <v>10</v>
      </c>
      <c r="AI21">
        <v>6</v>
      </c>
      <c r="AJ21">
        <v>9</v>
      </c>
      <c r="AK21" t="s">
        <v>66</v>
      </c>
      <c r="AL21" t="s">
        <v>275</v>
      </c>
      <c r="AM21" t="s">
        <v>276</v>
      </c>
      <c r="AN21">
        <v>10</v>
      </c>
      <c r="AO21">
        <v>10</v>
      </c>
      <c r="AP21">
        <v>10</v>
      </c>
      <c r="AQ21">
        <v>9.75</v>
      </c>
      <c r="AR21">
        <v>10</v>
      </c>
      <c r="AS21">
        <v>10</v>
      </c>
      <c r="AT21">
        <v>9.125</v>
      </c>
      <c r="AU21">
        <v>9</v>
      </c>
      <c r="AV21" t="s">
        <v>276</v>
      </c>
      <c r="AW21">
        <v>10</v>
      </c>
      <c r="AX21">
        <v>10</v>
      </c>
      <c r="AY21">
        <v>10</v>
      </c>
      <c r="AZ21">
        <v>10</v>
      </c>
      <c r="BA21">
        <v>10</v>
      </c>
      <c r="BB21">
        <v>9.75</v>
      </c>
      <c r="BC21">
        <v>9.125</v>
      </c>
      <c r="BD21">
        <v>9</v>
      </c>
      <c r="BE21">
        <f t="shared" si="4"/>
        <v>9.9583333333333339</v>
      </c>
      <c r="BF21">
        <f t="shared" si="5"/>
        <v>14.9375</v>
      </c>
      <c r="BG21">
        <f>VLOOKUP(AV21,domaci!F:G,2,0)</f>
        <v>12</v>
      </c>
      <c r="BH21">
        <f>VLOOKUP(AV21,domaci!F:H,3,0)</f>
        <v>1</v>
      </c>
      <c r="BI21" s="2">
        <f t="shared" si="6"/>
        <v>15</v>
      </c>
      <c r="BJ21" s="2">
        <f t="shared" si="7"/>
        <v>12</v>
      </c>
    </row>
    <row r="22" spans="1:62">
      <c r="A22" t="s">
        <v>659</v>
      </c>
      <c r="B22" t="s">
        <v>100</v>
      </c>
      <c r="C22" t="s">
        <v>101</v>
      </c>
      <c r="D22" t="s">
        <v>102</v>
      </c>
      <c r="E22">
        <v>2</v>
      </c>
      <c r="F22">
        <v>10</v>
      </c>
      <c r="G22">
        <v>6</v>
      </c>
      <c r="H22">
        <v>9</v>
      </c>
      <c r="I22">
        <v>8</v>
      </c>
      <c r="J22">
        <v>10</v>
      </c>
      <c r="L22">
        <v>10</v>
      </c>
      <c r="M22">
        <v>8</v>
      </c>
      <c r="N22">
        <v>10</v>
      </c>
      <c r="O22">
        <v>10</v>
      </c>
      <c r="P22">
        <v>10</v>
      </c>
      <c r="Q22">
        <v>10</v>
      </c>
      <c r="R22">
        <v>10</v>
      </c>
      <c r="S22">
        <v>7</v>
      </c>
      <c r="T22">
        <v>9.25</v>
      </c>
      <c r="V22">
        <v>-10</v>
      </c>
      <c r="X22">
        <v>-7.5</v>
      </c>
      <c r="Y22">
        <v>6</v>
      </c>
      <c r="Z22">
        <v>5</v>
      </c>
      <c r="AA22">
        <v>4</v>
      </c>
      <c r="AB22">
        <v>4.75</v>
      </c>
      <c r="AC22">
        <v>6</v>
      </c>
      <c r="AD22">
        <v>10</v>
      </c>
      <c r="AE22">
        <v>5</v>
      </c>
      <c r="AF22">
        <v>8.75</v>
      </c>
      <c r="AG22">
        <v>7</v>
      </c>
      <c r="AH22">
        <v>10</v>
      </c>
      <c r="AI22">
        <v>6.5</v>
      </c>
      <c r="AJ22">
        <v>9.125</v>
      </c>
      <c r="AK22" t="s">
        <v>100</v>
      </c>
      <c r="AL22" t="s">
        <v>101</v>
      </c>
      <c r="AM22" t="s">
        <v>102</v>
      </c>
      <c r="AN22">
        <v>9</v>
      </c>
      <c r="AO22">
        <v>10</v>
      </c>
      <c r="AP22">
        <v>10</v>
      </c>
      <c r="AQ22">
        <v>9.25</v>
      </c>
      <c r="AR22">
        <v>-7.5</v>
      </c>
      <c r="AS22">
        <v>4.75</v>
      </c>
      <c r="AT22">
        <v>8.75</v>
      </c>
      <c r="AU22">
        <v>9.125</v>
      </c>
      <c r="AV22" t="s">
        <v>102</v>
      </c>
      <c r="AW22">
        <v>10</v>
      </c>
      <c r="AX22">
        <v>10</v>
      </c>
      <c r="AY22">
        <v>9.25</v>
      </c>
      <c r="AZ22">
        <v>9.125</v>
      </c>
      <c r="BA22">
        <v>9</v>
      </c>
      <c r="BB22">
        <v>8.75</v>
      </c>
      <c r="BC22">
        <v>4.75</v>
      </c>
      <c r="BD22">
        <v>-7.5</v>
      </c>
      <c r="BE22">
        <f t="shared" si="4"/>
        <v>9.3541666666666661</v>
      </c>
      <c r="BF22">
        <f t="shared" si="5"/>
        <v>14.03125</v>
      </c>
      <c r="BG22">
        <f>VLOOKUP(AV22,domaci!F:G,2,0)</f>
        <v>10</v>
      </c>
      <c r="BH22">
        <f>VLOOKUP(AV22,domaci!F:H,3,0)</f>
        <v>1</v>
      </c>
      <c r="BI22" s="2">
        <f t="shared" si="6"/>
        <v>14</v>
      </c>
      <c r="BJ22" s="2">
        <f t="shared" si="7"/>
        <v>10</v>
      </c>
    </row>
    <row r="23" spans="1:62">
      <c r="A23" t="s">
        <v>661</v>
      </c>
      <c r="B23" t="s">
        <v>267</v>
      </c>
      <c r="C23" t="s">
        <v>268</v>
      </c>
      <c r="D23" t="s">
        <v>269</v>
      </c>
      <c r="E23">
        <v>1</v>
      </c>
      <c r="F23">
        <v>10</v>
      </c>
      <c r="G23">
        <v>7</v>
      </c>
      <c r="H23">
        <v>9.25</v>
      </c>
      <c r="I23">
        <v>4</v>
      </c>
      <c r="J23">
        <v>5</v>
      </c>
      <c r="L23">
        <v>5</v>
      </c>
      <c r="M23">
        <v>6</v>
      </c>
      <c r="N23">
        <v>5</v>
      </c>
      <c r="O23">
        <v>10</v>
      </c>
      <c r="P23">
        <v>6.25</v>
      </c>
      <c r="Q23">
        <v>10</v>
      </c>
      <c r="R23">
        <v>10</v>
      </c>
      <c r="S23">
        <v>7</v>
      </c>
      <c r="T23">
        <v>9.25</v>
      </c>
      <c r="U23">
        <v>7</v>
      </c>
      <c r="V23">
        <v>10</v>
      </c>
      <c r="W23">
        <v>6</v>
      </c>
      <c r="X23">
        <v>9</v>
      </c>
      <c r="Y23">
        <v>8</v>
      </c>
      <c r="Z23">
        <v>10</v>
      </c>
      <c r="AA23">
        <v>10</v>
      </c>
      <c r="AB23">
        <v>10</v>
      </c>
      <c r="AC23">
        <v>6</v>
      </c>
      <c r="AD23">
        <v>10</v>
      </c>
      <c r="AE23">
        <v>4.5</v>
      </c>
      <c r="AF23">
        <v>8.625</v>
      </c>
      <c r="AG23">
        <v>7</v>
      </c>
      <c r="AH23">
        <v>10</v>
      </c>
      <c r="AI23">
        <v>8</v>
      </c>
      <c r="AJ23">
        <v>9.5</v>
      </c>
      <c r="AK23" t="s">
        <v>267</v>
      </c>
      <c r="AL23" t="s">
        <v>268</v>
      </c>
      <c r="AM23" t="s">
        <v>269</v>
      </c>
      <c r="AN23">
        <v>9.25</v>
      </c>
      <c r="AO23">
        <v>5</v>
      </c>
      <c r="AP23">
        <v>6.25</v>
      </c>
      <c r="AQ23">
        <v>9.25</v>
      </c>
      <c r="AR23">
        <v>9</v>
      </c>
      <c r="AS23">
        <v>10</v>
      </c>
      <c r="AT23">
        <v>8.625</v>
      </c>
      <c r="AU23">
        <v>9.5</v>
      </c>
      <c r="AV23" t="s">
        <v>269</v>
      </c>
      <c r="AW23">
        <v>10</v>
      </c>
      <c r="AX23">
        <v>9.5</v>
      </c>
      <c r="AY23">
        <v>9.25</v>
      </c>
      <c r="AZ23">
        <v>9.25</v>
      </c>
      <c r="BA23">
        <v>9</v>
      </c>
      <c r="BB23">
        <v>8.625</v>
      </c>
      <c r="BC23">
        <v>6.25</v>
      </c>
      <c r="BD23">
        <v>5</v>
      </c>
      <c r="BE23">
        <f t="shared" si="4"/>
        <v>9.2708333333333339</v>
      </c>
      <c r="BF23">
        <f t="shared" si="5"/>
        <v>13.90625</v>
      </c>
      <c r="BG23">
        <f>VLOOKUP(AV23,domaci!F:G,2,0)</f>
        <v>15</v>
      </c>
      <c r="BH23">
        <f>VLOOKUP(AV23,domaci!F:H,3,0)</f>
        <v>1</v>
      </c>
      <c r="BI23" s="2">
        <f t="shared" si="6"/>
        <v>14</v>
      </c>
      <c r="BJ23" s="2">
        <f t="shared" si="7"/>
        <v>15</v>
      </c>
    </row>
    <row r="24" spans="1:62">
      <c r="A24" t="s">
        <v>662</v>
      </c>
      <c r="B24" t="s">
        <v>6</v>
      </c>
      <c r="C24" t="s">
        <v>61</v>
      </c>
      <c r="D24" t="s">
        <v>62</v>
      </c>
      <c r="E24">
        <v>1</v>
      </c>
      <c r="F24">
        <v>10</v>
      </c>
      <c r="G24">
        <v>10</v>
      </c>
      <c r="H24">
        <v>10</v>
      </c>
      <c r="I24">
        <v>5</v>
      </c>
      <c r="J24">
        <v>6.25</v>
      </c>
      <c r="L24">
        <v>6.25</v>
      </c>
      <c r="M24">
        <v>8</v>
      </c>
      <c r="N24">
        <v>10</v>
      </c>
      <c r="O24">
        <v>10</v>
      </c>
      <c r="P24">
        <v>10</v>
      </c>
      <c r="Q24">
        <v>10</v>
      </c>
      <c r="R24">
        <v>10</v>
      </c>
      <c r="S24">
        <v>7.5</v>
      </c>
      <c r="T24">
        <v>9.375</v>
      </c>
      <c r="U24">
        <v>7</v>
      </c>
      <c r="V24">
        <v>10</v>
      </c>
      <c r="W24">
        <v>9</v>
      </c>
      <c r="X24">
        <v>9.75</v>
      </c>
      <c r="Y24">
        <v>8</v>
      </c>
      <c r="Z24">
        <v>10</v>
      </c>
      <c r="AA24">
        <v>10</v>
      </c>
      <c r="AB24">
        <v>10</v>
      </c>
      <c r="AC24">
        <v>6</v>
      </c>
      <c r="AD24">
        <v>10</v>
      </c>
      <c r="AE24">
        <v>7</v>
      </c>
      <c r="AF24">
        <v>9.25</v>
      </c>
      <c r="AG24">
        <v>7</v>
      </c>
      <c r="AH24">
        <v>10</v>
      </c>
      <c r="AI24">
        <v>9</v>
      </c>
      <c r="AJ24">
        <v>9.75</v>
      </c>
      <c r="AK24" t="s">
        <v>6</v>
      </c>
      <c r="AL24" t="s">
        <v>61</v>
      </c>
      <c r="AM24" t="s">
        <v>62</v>
      </c>
      <c r="AN24">
        <v>10</v>
      </c>
      <c r="AO24">
        <v>6.25</v>
      </c>
      <c r="AP24">
        <v>10</v>
      </c>
      <c r="AQ24">
        <v>9.375</v>
      </c>
      <c r="AR24">
        <v>9.75</v>
      </c>
      <c r="AS24">
        <v>10</v>
      </c>
      <c r="AT24">
        <v>9.25</v>
      </c>
      <c r="AU24">
        <v>9.75</v>
      </c>
      <c r="AV24" t="s">
        <v>62</v>
      </c>
      <c r="AW24">
        <v>10</v>
      </c>
      <c r="AX24">
        <v>10</v>
      </c>
      <c r="AY24">
        <v>10</v>
      </c>
      <c r="AZ24">
        <v>9.75</v>
      </c>
      <c r="BA24">
        <v>9.75</v>
      </c>
      <c r="BB24">
        <v>9.375</v>
      </c>
      <c r="BC24">
        <v>9.25</v>
      </c>
      <c r="BD24">
        <v>6.25</v>
      </c>
      <c r="BE24">
        <f t="shared" si="4"/>
        <v>9.8125</v>
      </c>
      <c r="BF24">
        <f t="shared" si="5"/>
        <v>14.71875</v>
      </c>
      <c r="BG24">
        <f>VLOOKUP(AV24,domaci!F:G,2,0)</f>
        <v>12</v>
      </c>
      <c r="BH24">
        <f>VLOOKUP(AV24,domaci!F:H,3,0)</f>
        <v>1</v>
      </c>
      <c r="BI24" s="2">
        <f t="shared" si="6"/>
        <v>15</v>
      </c>
      <c r="BJ24" s="2">
        <f t="shared" si="7"/>
        <v>12</v>
      </c>
    </row>
    <row r="25" spans="1:62">
      <c r="A25" t="s">
        <v>664</v>
      </c>
      <c r="B25" t="s">
        <v>14</v>
      </c>
      <c r="C25" t="s">
        <v>349</v>
      </c>
      <c r="D25" t="s">
        <v>350</v>
      </c>
      <c r="E25">
        <v>3</v>
      </c>
      <c r="F25">
        <v>10</v>
      </c>
      <c r="G25">
        <v>7</v>
      </c>
      <c r="H25">
        <v>9.25</v>
      </c>
      <c r="I25">
        <v>4</v>
      </c>
      <c r="J25">
        <v>5</v>
      </c>
      <c r="L25">
        <v>5</v>
      </c>
      <c r="M25">
        <v>8</v>
      </c>
      <c r="N25">
        <v>10</v>
      </c>
      <c r="O25">
        <v>10</v>
      </c>
      <c r="P25">
        <v>10</v>
      </c>
      <c r="Q25">
        <v>10</v>
      </c>
      <c r="R25">
        <v>10</v>
      </c>
      <c r="S25">
        <v>3</v>
      </c>
      <c r="T25">
        <v>8.25</v>
      </c>
      <c r="U25">
        <v>7</v>
      </c>
      <c r="V25">
        <v>10</v>
      </c>
      <c r="W25">
        <v>7</v>
      </c>
      <c r="X25">
        <v>9.25</v>
      </c>
      <c r="Y25">
        <v>8</v>
      </c>
      <c r="Z25">
        <v>10</v>
      </c>
      <c r="AA25">
        <v>8</v>
      </c>
      <c r="AB25">
        <v>9.5</v>
      </c>
      <c r="AD25">
        <v>-10</v>
      </c>
      <c r="AF25">
        <v>-7.5</v>
      </c>
      <c r="AG25">
        <v>4</v>
      </c>
      <c r="AH25">
        <v>4</v>
      </c>
      <c r="AJ25">
        <v>3</v>
      </c>
      <c r="AK25" t="s">
        <v>14</v>
      </c>
      <c r="AL25" t="s">
        <v>349</v>
      </c>
      <c r="AM25" t="s">
        <v>350</v>
      </c>
      <c r="AN25">
        <v>9.25</v>
      </c>
      <c r="AO25">
        <v>5</v>
      </c>
      <c r="AP25">
        <v>10</v>
      </c>
      <c r="AQ25">
        <v>8.25</v>
      </c>
      <c r="AR25">
        <v>9.25</v>
      </c>
      <c r="AS25">
        <v>9.5</v>
      </c>
      <c r="AT25">
        <v>-7.5</v>
      </c>
      <c r="AU25">
        <v>3</v>
      </c>
      <c r="AV25" t="s">
        <v>350</v>
      </c>
      <c r="AW25">
        <v>10</v>
      </c>
      <c r="AX25">
        <v>9.5</v>
      </c>
      <c r="AY25">
        <v>9.25</v>
      </c>
      <c r="AZ25">
        <v>9.25</v>
      </c>
      <c r="BA25">
        <v>8.25</v>
      </c>
      <c r="BB25">
        <v>5</v>
      </c>
      <c r="BC25">
        <v>3</v>
      </c>
      <c r="BD25">
        <v>-7.5</v>
      </c>
      <c r="BE25">
        <f t="shared" si="4"/>
        <v>8.5416666666666661</v>
      </c>
      <c r="BF25">
        <f t="shared" si="5"/>
        <v>12.8125</v>
      </c>
      <c r="BG25">
        <f>VLOOKUP(AV25,domaci!F:G,2,0)</f>
        <v>15</v>
      </c>
      <c r="BH25">
        <f>VLOOKUP(AV25,domaci!F:H,3,0)</f>
        <v>1</v>
      </c>
      <c r="BI25" s="2">
        <f t="shared" si="6"/>
        <v>13</v>
      </c>
      <c r="BJ25" s="2">
        <f t="shared" si="7"/>
        <v>15</v>
      </c>
    </row>
    <row r="26" spans="1:62">
      <c r="A26" t="s">
        <v>665</v>
      </c>
      <c r="B26" t="s">
        <v>148</v>
      </c>
      <c r="C26" t="s">
        <v>149</v>
      </c>
      <c r="D26" t="s">
        <v>150</v>
      </c>
      <c r="E26">
        <v>2</v>
      </c>
      <c r="F26">
        <v>10</v>
      </c>
      <c r="G26">
        <v>9</v>
      </c>
      <c r="H26">
        <v>9.75</v>
      </c>
      <c r="I26">
        <v>5</v>
      </c>
      <c r="J26">
        <v>6.25</v>
      </c>
      <c r="L26">
        <v>6.25</v>
      </c>
      <c r="M26">
        <v>8</v>
      </c>
      <c r="N26">
        <v>10</v>
      </c>
      <c r="O26">
        <v>10</v>
      </c>
      <c r="P26">
        <v>10</v>
      </c>
      <c r="Q26">
        <v>10</v>
      </c>
      <c r="R26">
        <v>10</v>
      </c>
      <c r="S26">
        <v>7</v>
      </c>
      <c r="T26">
        <v>9.25</v>
      </c>
      <c r="U26">
        <v>7</v>
      </c>
      <c r="V26">
        <v>10</v>
      </c>
      <c r="W26">
        <v>6</v>
      </c>
      <c r="X26">
        <v>9</v>
      </c>
      <c r="Y26">
        <v>8</v>
      </c>
      <c r="Z26">
        <v>10</v>
      </c>
      <c r="AA26">
        <v>7</v>
      </c>
      <c r="AB26">
        <v>9.25</v>
      </c>
      <c r="AC26">
        <v>6</v>
      </c>
      <c r="AD26">
        <v>10</v>
      </c>
      <c r="AE26">
        <v>3.5</v>
      </c>
      <c r="AF26">
        <v>8.375</v>
      </c>
      <c r="AG26">
        <v>7</v>
      </c>
      <c r="AH26">
        <v>10</v>
      </c>
      <c r="AI26">
        <v>9</v>
      </c>
      <c r="AJ26">
        <v>9.75</v>
      </c>
      <c r="AK26" t="s">
        <v>148</v>
      </c>
      <c r="AL26" t="s">
        <v>149</v>
      </c>
      <c r="AM26" t="s">
        <v>150</v>
      </c>
      <c r="AN26">
        <v>9.75</v>
      </c>
      <c r="AO26">
        <v>6.25</v>
      </c>
      <c r="AP26">
        <v>10</v>
      </c>
      <c r="AQ26">
        <v>9.25</v>
      </c>
      <c r="AR26">
        <v>9</v>
      </c>
      <c r="AS26">
        <v>9.25</v>
      </c>
      <c r="AT26">
        <v>8.375</v>
      </c>
      <c r="AU26">
        <v>9.75</v>
      </c>
      <c r="AV26" t="s">
        <v>150</v>
      </c>
      <c r="AW26">
        <v>10</v>
      </c>
      <c r="AX26">
        <v>9.75</v>
      </c>
      <c r="AY26">
        <v>9.75</v>
      </c>
      <c r="AZ26">
        <v>9.25</v>
      </c>
      <c r="BA26">
        <v>9.25</v>
      </c>
      <c r="BB26">
        <v>9</v>
      </c>
      <c r="BC26">
        <v>8.375</v>
      </c>
      <c r="BD26">
        <v>6.25</v>
      </c>
      <c r="BE26">
        <f t="shared" si="4"/>
        <v>9.5</v>
      </c>
      <c r="BF26">
        <f t="shared" si="5"/>
        <v>14.25</v>
      </c>
      <c r="BG26">
        <f>VLOOKUP(AV26,domaci!F:G,2,0)</f>
        <v>13</v>
      </c>
      <c r="BH26">
        <f>VLOOKUP(AV26,domaci!F:H,3,0)</f>
        <v>1</v>
      </c>
      <c r="BI26" s="2">
        <f t="shared" si="6"/>
        <v>14</v>
      </c>
      <c r="BJ26" s="2">
        <f t="shared" si="7"/>
        <v>13</v>
      </c>
    </row>
    <row r="27" spans="1:62">
      <c r="A27" t="s">
        <v>667</v>
      </c>
      <c r="B27" t="s">
        <v>388</v>
      </c>
      <c r="C27" t="s">
        <v>389</v>
      </c>
      <c r="D27" t="s">
        <v>390</v>
      </c>
      <c r="E27">
        <v>1</v>
      </c>
      <c r="F27">
        <v>10</v>
      </c>
      <c r="G27">
        <v>3</v>
      </c>
      <c r="H27">
        <v>8.25</v>
      </c>
      <c r="I27">
        <v>5</v>
      </c>
      <c r="J27">
        <v>6.25</v>
      </c>
      <c r="L27">
        <v>6.25</v>
      </c>
      <c r="M27">
        <v>8</v>
      </c>
      <c r="N27">
        <v>10</v>
      </c>
      <c r="O27">
        <v>10</v>
      </c>
      <c r="P27">
        <v>10</v>
      </c>
      <c r="Q27">
        <v>9</v>
      </c>
      <c r="R27">
        <v>8.3333333333333339</v>
      </c>
      <c r="S27">
        <v>0</v>
      </c>
      <c r="T27">
        <v>6.25</v>
      </c>
      <c r="U27">
        <v>7</v>
      </c>
      <c r="V27">
        <v>10</v>
      </c>
      <c r="W27">
        <v>7</v>
      </c>
      <c r="X27">
        <v>9.25</v>
      </c>
      <c r="Y27">
        <v>8</v>
      </c>
      <c r="Z27">
        <v>10</v>
      </c>
      <c r="AA27">
        <v>5.5</v>
      </c>
      <c r="AB27">
        <v>8.875</v>
      </c>
      <c r="AC27">
        <v>6</v>
      </c>
      <c r="AD27">
        <v>10</v>
      </c>
      <c r="AE27">
        <v>3</v>
      </c>
      <c r="AF27">
        <v>8.25</v>
      </c>
      <c r="AG27">
        <v>6</v>
      </c>
      <c r="AH27">
        <v>8</v>
      </c>
      <c r="AI27">
        <v>6</v>
      </c>
      <c r="AJ27">
        <v>7.5</v>
      </c>
      <c r="AK27" t="s">
        <v>388</v>
      </c>
      <c r="AL27" t="s">
        <v>389</v>
      </c>
      <c r="AM27" t="s">
        <v>390</v>
      </c>
      <c r="AN27">
        <v>8.25</v>
      </c>
      <c r="AO27">
        <v>6.25</v>
      </c>
      <c r="AP27">
        <v>10</v>
      </c>
      <c r="AQ27">
        <v>6.25</v>
      </c>
      <c r="AR27">
        <v>9.25</v>
      </c>
      <c r="AS27">
        <v>8.875</v>
      </c>
      <c r="AT27">
        <v>8.25</v>
      </c>
      <c r="AU27">
        <v>7.5</v>
      </c>
      <c r="AV27" t="s">
        <v>390</v>
      </c>
      <c r="AW27">
        <v>10</v>
      </c>
      <c r="AX27">
        <v>9.25</v>
      </c>
      <c r="AY27">
        <v>8.875</v>
      </c>
      <c r="AZ27">
        <v>8.25</v>
      </c>
      <c r="BA27">
        <v>8.25</v>
      </c>
      <c r="BB27">
        <v>7.5</v>
      </c>
      <c r="BC27">
        <v>6.25</v>
      </c>
      <c r="BD27">
        <v>6.25</v>
      </c>
      <c r="BE27">
        <f t="shared" si="4"/>
        <v>8.6875</v>
      </c>
      <c r="BF27">
        <f t="shared" si="5"/>
        <v>13.03125</v>
      </c>
      <c r="BG27" t="str">
        <f>VLOOKUP(AV27,domaci!F:G,2,0)</f>
        <v>-</v>
      </c>
      <c r="BH27" t="str">
        <f>VLOOKUP(AV27,domaci!F:H,3,0)</f>
        <v>-</v>
      </c>
      <c r="BI27" s="2">
        <f t="shared" si="6"/>
        <v>13</v>
      </c>
      <c r="BJ27" s="2" t="e">
        <f t="shared" si="7"/>
        <v>#VALUE!</v>
      </c>
    </row>
    <row r="28" spans="1:62">
      <c r="A28" t="s">
        <v>668</v>
      </c>
      <c r="B28" t="s">
        <v>253</v>
      </c>
      <c r="C28" t="s">
        <v>478</v>
      </c>
      <c r="D28" t="s">
        <v>479</v>
      </c>
      <c r="E28">
        <v>2</v>
      </c>
      <c r="F28">
        <v>10</v>
      </c>
      <c r="G28">
        <v>8</v>
      </c>
      <c r="H28">
        <v>9.5</v>
      </c>
      <c r="I28">
        <v>5</v>
      </c>
      <c r="J28">
        <v>6.25</v>
      </c>
      <c r="L28">
        <v>6.25</v>
      </c>
      <c r="M28">
        <v>8</v>
      </c>
      <c r="N28">
        <v>10</v>
      </c>
      <c r="O28">
        <v>10</v>
      </c>
      <c r="P28">
        <v>10</v>
      </c>
      <c r="Q28">
        <v>10</v>
      </c>
      <c r="R28">
        <v>10</v>
      </c>
      <c r="S28">
        <v>1</v>
      </c>
      <c r="T28">
        <v>7.75</v>
      </c>
      <c r="U28">
        <v>7</v>
      </c>
      <c r="V28">
        <v>10</v>
      </c>
      <c r="W28">
        <v>7.5</v>
      </c>
      <c r="X28">
        <v>9.375</v>
      </c>
      <c r="Y28">
        <v>8</v>
      </c>
      <c r="Z28">
        <v>10</v>
      </c>
      <c r="AA28">
        <v>8</v>
      </c>
      <c r="AB28">
        <v>9.5</v>
      </c>
      <c r="AC28">
        <v>6</v>
      </c>
      <c r="AD28">
        <v>10</v>
      </c>
      <c r="AE28">
        <v>6</v>
      </c>
      <c r="AF28">
        <v>9</v>
      </c>
      <c r="AG28">
        <v>7</v>
      </c>
      <c r="AH28">
        <v>10</v>
      </c>
      <c r="AI28">
        <v>7</v>
      </c>
      <c r="AJ28">
        <v>9.25</v>
      </c>
      <c r="AK28" t="s">
        <v>253</v>
      </c>
      <c r="AL28" t="s">
        <v>478</v>
      </c>
      <c r="AM28" t="s">
        <v>479</v>
      </c>
      <c r="AN28">
        <v>9.5</v>
      </c>
      <c r="AO28">
        <v>6.25</v>
      </c>
      <c r="AP28">
        <v>10</v>
      </c>
      <c r="AQ28">
        <v>7.75</v>
      </c>
      <c r="AR28">
        <v>9.375</v>
      </c>
      <c r="AS28">
        <v>9.5</v>
      </c>
      <c r="AT28">
        <v>9</v>
      </c>
      <c r="AU28">
        <v>9.25</v>
      </c>
      <c r="AV28" t="s">
        <v>479</v>
      </c>
      <c r="AW28">
        <v>10</v>
      </c>
      <c r="AX28">
        <v>9.5</v>
      </c>
      <c r="AY28">
        <v>9.5</v>
      </c>
      <c r="AZ28">
        <v>9.375</v>
      </c>
      <c r="BA28">
        <v>9.25</v>
      </c>
      <c r="BB28">
        <v>9</v>
      </c>
      <c r="BC28">
        <v>7.75</v>
      </c>
      <c r="BD28">
        <v>6.25</v>
      </c>
      <c r="BE28">
        <f t="shared" si="4"/>
        <v>9.4375</v>
      </c>
      <c r="BF28">
        <f t="shared" si="5"/>
        <v>14.15625</v>
      </c>
      <c r="BG28">
        <f>VLOOKUP(AV28,domaci!F:G,2,0)</f>
        <v>15</v>
      </c>
      <c r="BH28">
        <f>VLOOKUP(AV28,domaci!F:H,3,0)</f>
        <v>1</v>
      </c>
      <c r="BI28" s="2">
        <f t="shared" si="6"/>
        <v>14</v>
      </c>
      <c r="BJ28" s="2">
        <f t="shared" si="7"/>
        <v>15</v>
      </c>
    </row>
    <row r="29" spans="1:62">
      <c r="A29" t="s">
        <v>670</v>
      </c>
      <c r="B29" t="s">
        <v>287</v>
      </c>
      <c r="C29" t="s">
        <v>282</v>
      </c>
      <c r="D29" t="s">
        <v>288</v>
      </c>
      <c r="E29">
        <v>2</v>
      </c>
      <c r="F29">
        <v>10</v>
      </c>
      <c r="G29">
        <v>9</v>
      </c>
      <c r="H29">
        <v>9.75</v>
      </c>
      <c r="I29">
        <v>5</v>
      </c>
      <c r="J29">
        <v>6.25</v>
      </c>
      <c r="L29">
        <v>6.25</v>
      </c>
      <c r="M29">
        <v>8</v>
      </c>
      <c r="N29">
        <v>10</v>
      </c>
      <c r="O29">
        <v>10</v>
      </c>
      <c r="P29">
        <v>10</v>
      </c>
      <c r="Q29">
        <v>10</v>
      </c>
      <c r="R29">
        <v>10</v>
      </c>
      <c r="S29">
        <v>4</v>
      </c>
      <c r="T29">
        <v>8.5</v>
      </c>
      <c r="U29">
        <v>7</v>
      </c>
      <c r="V29">
        <v>10</v>
      </c>
      <c r="W29">
        <v>8</v>
      </c>
      <c r="X29">
        <v>9.5</v>
      </c>
      <c r="Y29">
        <v>8</v>
      </c>
      <c r="Z29">
        <v>10</v>
      </c>
      <c r="AA29">
        <v>10</v>
      </c>
      <c r="AB29">
        <v>10</v>
      </c>
      <c r="AC29">
        <v>6</v>
      </c>
      <c r="AD29">
        <v>10</v>
      </c>
      <c r="AE29">
        <v>7</v>
      </c>
      <c r="AF29">
        <v>9.25</v>
      </c>
      <c r="AH29">
        <v>-10</v>
      </c>
      <c r="AJ29">
        <v>-7.5</v>
      </c>
      <c r="AK29" t="s">
        <v>287</v>
      </c>
      <c r="AL29" t="s">
        <v>282</v>
      </c>
      <c r="AM29" t="s">
        <v>288</v>
      </c>
      <c r="AN29">
        <v>9.75</v>
      </c>
      <c r="AO29">
        <v>6.25</v>
      </c>
      <c r="AP29">
        <v>10</v>
      </c>
      <c r="AQ29">
        <v>8.5</v>
      </c>
      <c r="AR29">
        <v>9.5</v>
      </c>
      <c r="AS29">
        <v>10</v>
      </c>
      <c r="AT29">
        <v>9.25</v>
      </c>
      <c r="AU29">
        <v>-7.5</v>
      </c>
      <c r="AV29" t="s">
        <v>288</v>
      </c>
      <c r="AW29">
        <v>10</v>
      </c>
      <c r="AX29">
        <v>10</v>
      </c>
      <c r="AY29">
        <v>9.75</v>
      </c>
      <c r="AZ29">
        <v>9.5</v>
      </c>
      <c r="BA29">
        <v>9.25</v>
      </c>
      <c r="BB29">
        <v>8.5</v>
      </c>
      <c r="BC29">
        <v>6.25</v>
      </c>
      <c r="BD29">
        <v>-7.5</v>
      </c>
      <c r="BE29">
        <f t="shared" si="4"/>
        <v>9.5</v>
      </c>
      <c r="BF29">
        <f t="shared" si="5"/>
        <v>14.25</v>
      </c>
      <c r="BG29">
        <f>VLOOKUP(AV29,domaci!F:G,2,0)</f>
        <v>12</v>
      </c>
      <c r="BH29">
        <v>1</v>
      </c>
      <c r="BI29" s="2">
        <f t="shared" si="6"/>
        <v>14</v>
      </c>
      <c r="BJ29" s="2">
        <f t="shared" si="7"/>
        <v>12</v>
      </c>
    </row>
    <row r="30" spans="1:62">
      <c r="A30" t="s">
        <v>671</v>
      </c>
      <c r="B30" t="s">
        <v>192</v>
      </c>
      <c r="C30" t="s">
        <v>385</v>
      </c>
      <c r="D30" t="s">
        <v>387</v>
      </c>
      <c r="E30">
        <v>2</v>
      </c>
      <c r="F30">
        <v>10</v>
      </c>
      <c r="G30">
        <v>8</v>
      </c>
      <c r="H30">
        <v>9.5</v>
      </c>
      <c r="I30">
        <v>5</v>
      </c>
      <c r="J30">
        <v>6.25</v>
      </c>
      <c r="L30">
        <v>6.25</v>
      </c>
      <c r="M30">
        <v>7</v>
      </c>
      <c r="N30">
        <v>7.5</v>
      </c>
      <c r="O30">
        <v>10</v>
      </c>
      <c r="P30">
        <v>8.125</v>
      </c>
      <c r="Q30">
        <v>10</v>
      </c>
      <c r="R30">
        <v>10</v>
      </c>
      <c r="S30">
        <v>4</v>
      </c>
      <c r="T30">
        <v>8.5</v>
      </c>
      <c r="U30">
        <v>7</v>
      </c>
      <c r="V30">
        <v>10</v>
      </c>
      <c r="W30">
        <v>6</v>
      </c>
      <c r="X30">
        <v>9</v>
      </c>
      <c r="Y30">
        <v>7</v>
      </c>
      <c r="Z30">
        <v>7.5</v>
      </c>
      <c r="AA30">
        <v>6</v>
      </c>
      <c r="AB30">
        <v>7.125</v>
      </c>
      <c r="AC30">
        <v>5</v>
      </c>
      <c r="AD30">
        <v>6.6666666666666661</v>
      </c>
      <c r="AE30">
        <v>3</v>
      </c>
      <c r="AF30">
        <v>5.75</v>
      </c>
      <c r="AG30">
        <v>7</v>
      </c>
      <c r="AH30">
        <v>10</v>
      </c>
      <c r="AI30">
        <v>7</v>
      </c>
      <c r="AJ30">
        <v>9.25</v>
      </c>
      <c r="AK30" t="s">
        <v>192</v>
      </c>
      <c r="AL30" t="s">
        <v>385</v>
      </c>
      <c r="AM30" t="s">
        <v>387</v>
      </c>
      <c r="AN30">
        <v>9.5</v>
      </c>
      <c r="AO30">
        <v>6.25</v>
      </c>
      <c r="AP30">
        <v>8.125</v>
      </c>
      <c r="AQ30">
        <v>8.5</v>
      </c>
      <c r="AR30">
        <v>9</v>
      </c>
      <c r="AS30">
        <v>7.125</v>
      </c>
      <c r="AT30">
        <v>5.75</v>
      </c>
      <c r="AU30">
        <v>9.25</v>
      </c>
      <c r="AV30" t="s">
        <v>387</v>
      </c>
      <c r="AW30">
        <v>9.5</v>
      </c>
      <c r="AX30">
        <v>9.25</v>
      </c>
      <c r="AY30">
        <v>9</v>
      </c>
      <c r="AZ30">
        <v>8.5</v>
      </c>
      <c r="BA30">
        <v>8.125</v>
      </c>
      <c r="BB30">
        <v>7.125</v>
      </c>
      <c r="BC30">
        <v>6.25</v>
      </c>
      <c r="BD30">
        <v>5.75</v>
      </c>
      <c r="BE30">
        <f t="shared" si="4"/>
        <v>8.5833333333333339</v>
      </c>
      <c r="BF30">
        <f t="shared" si="5"/>
        <v>12.875</v>
      </c>
      <c r="BG30">
        <f>VLOOKUP(AV30,domaci!F:G,2,0)</f>
        <v>12</v>
      </c>
      <c r="BH30">
        <f>VLOOKUP(AV30,domaci!F:H,3,0)</f>
        <v>1</v>
      </c>
      <c r="BI30" s="2">
        <f t="shared" si="6"/>
        <v>13</v>
      </c>
      <c r="BJ30" s="2">
        <f t="shared" si="7"/>
        <v>12</v>
      </c>
    </row>
    <row r="31" spans="1:62">
      <c r="A31" t="s">
        <v>672</v>
      </c>
      <c r="B31" t="s">
        <v>382</v>
      </c>
      <c r="C31" t="s">
        <v>383</v>
      </c>
      <c r="D31" t="s">
        <v>384</v>
      </c>
      <c r="E31">
        <v>3</v>
      </c>
      <c r="F31">
        <v>10</v>
      </c>
      <c r="G31">
        <v>9</v>
      </c>
      <c r="H31">
        <v>9.75</v>
      </c>
      <c r="I31">
        <v>7</v>
      </c>
      <c r="J31">
        <v>8.75</v>
      </c>
      <c r="L31">
        <v>8.75</v>
      </c>
      <c r="M31">
        <v>8</v>
      </c>
      <c r="N31">
        <v>10</v>
      </c>
      <c r="O31">
        <v>9</v>
      </c>
      <c r="P31">
        <v>9.75</v>
      </c>
      <c r="Q31">
        <v>10</v>
      </c>
      <c r="R31">
        <v>10</v>
      </c>
      <c r="T31">
        <v>7.5</v>
      </c>
      <c r="U31">
        <v>7</v>
      </c>
      <c r="V31">
        <v>10</v>
      </c>
      <c r="W31">
        <v>9</v>
      </c>
      <c r="X31">
        <v>9.75</v>
      </c>
      <c r="Y31">
        <v>7</v>
      </c>
      <c r="Z31">
        <v>7.5</v>
      </c>
      <c r="AA31">
        <v>9.5</v>
      </c>
      <c r="AB31">
        <v>8</v>
      </c>
      <c r="AC31">
        <v>6</v>
      </c>
      <c r="AD31">
        <v>10</v>
      </c>
      <c r="AE31">
        <v>5.5</v>
      </c>
      <c r="AF31">
        <v>8.875</v>
      </c>
      <c r="AG31">
        <v>7</v>
      </c>
      <c r="AH31">
        <v>10</v>
      </c>
      <c r="AI31">
        <v>3</v>
      </c>
      <c r="AJ31">
        <v>8.25</v>
      </c>
      <c r="AK31" t="s">
        <v>382</v>
      </c>
      <c r="AL31" t="s">
        <v>383</v>
      </c>
      <c r="AM31" t="s">
        <v>384</v>
      </c>
      <c r="AN31">
        <v>9.75</v>
      </c>
      <c r="AO31">
        <v>8.75</v>
      </c>
      <c r="AP31">
        <v>9.75</v>
      </c>
      <c r="AQ31">
        <v>7.5</v>
      </c>
      <c r="AR31">
        <v>9.75</v>
      </c>
      <c r="AS31">
        <v>8</v>
      </c>
      <c r="AT31">
        <v>8.875</v>
      </c>
      <c r="AU31">
        <v>8.25</v>
      </c>
      <c r="AV31" t="s">
        <v>384</v>
      </c>
      <c r="AW31">
        <v>9.75</v>
      </c>
      <c r="AX31">
        <v>9.75</v>
      </c>
      <c r="AY31">
        <v>9.75</v>
      </c>
      <c r="AZ31">
        <v>8.875</v>
      </c>
      <c r="BA31">
        <v>8.75</v>
      </c>
      <c r="BB31">
        <v>8.25</v>
      </c>
      <c r="BC31">
        <v>8</v>
      </c>
      <c r="BD31">
        <v>7.5</v>
      </c>
      <c r="BE31">
        <f t="shared" si="4"/>
        <v>9.1875</v>
      </c>
      <c r="BF31">
        <f t="shared" si="5"/>
        <v>13.78125</v>
      </c>
      <c r="BG31">
        <f>VLOOKUP(AV31,domaci!F:G,2,0)</f>
        <v>12</v>
      </c>
      <c r="BH31">
        <f>VLOOKUP(AV31,domaci!F:H,3,0)</f>
        <v>1</v>
      </c>
      <c r="BI31" s="2">
        <f t="shared" si="6"/>
        <v>14</v>
      </c>
      <c r="BJ31" s="2">
        <f t="shared" si="7"/>
        <v>12</v>
      </c>
    </row>
    <row r="32" spans="1:62">
      <c r="A32" t="s">
        <v>674</v>
      </c>
      <c r="B32" t="s">
        <v>440</v>
      </c>
      <c r="C32" t="s">
        <v>441</v>
      </c>
      <c r="D32" t="s">
        <v>442</v>
      </c>
      <c r="E32">
        <v>1</v>
      </c>
      <c r="F32">
        <v>10</v>
      </c>
      <c r="G32">
        <v>7</v>
      </c>
      <c r="H32">
        <v>9.25</v>
      </c>
      <c r="I32">
        <v>5</v>
      </c>
      <c r="J32">
        <v>6.25</v>
      </c>
      <c r="L32">
        <v>6.25</v>
      </c>
      <c r="M32">
        <v>8</v>
      </c>
      <c r="N32">
        <v>10</v>
      </c>
      <c r="O32">
        <v>10</v>
      </c>
      <c r="P32">
        <v>10</v>
      </c>
      <c r="Q32">
        <v>10</v>
      </c>
      <c r="R32">
        <v>10</v>
      </c>
      <c r="S32">
        <v>5</v>
      </c>
      <c r="T32">
        <v>8.75</v>
      </c>
      <c r="U32">
        <v>7</v>
      </c>
      <c r="V32">
        <v>10</v>
      </c>
      <c r="W32">
        <v>8</v>
      </c>
      <c r="X32">
        <v>9.5</v>
      </c>
      <c r="Y32">
        <v>8</v>
      </c>
      <c r="Z32">
        <v>10</v>
      </c>
      <c r="AA32">
        <v>9.5</v>
      </c>
      <c r="AB32">
        <v>9.875</v>
      </c>
      <c r="AC32">
        <v>6</v>
      </c>
      <c r="AD32">
        <v>10</v>
      </c>
      <c r="AE32">
        <v>8</v>
      </c>
      <c r="AF32">
        <v>9.5</v>
      </c>
      <c r="AG32">
        <v>7</v>
      </c>
      <c r="AH32">
        <v>10</v>
      </c>
      <c r="AI32">
        <v>9</v>
      </c>
      <c r="AJ32">
        <v>9.75</v>
      </c>
      <c r="AK32" t="s">
        <v>440</v>
      </c>
      <c r="AL32" t="s">
        <v>441</v>
      </c>
      <c r="AM32" t="s">
        <v>442</v>
      </c>
      <c r="AN32">
        <v>9.25</v>
      </c>
      <c r="AO32">
        <v>6.25</v>
      </c>
      <c r="AP32">
        <v>10</v>
      </c>
      <c r="AQ32">
        <v>8.75</v>
      </c>
      <c r="AR32">
        <v>9.5</v>
      </c>
      <c r="AS32">
        <v>9.875</v>
      </c>
      <c r="AT32">
        <v>9.5</v>
      </c>
      <c r="AU32">
        <v>9.75</v>
      </c>
      <c r="AV32" t="s">
        <v>442</v>
      </c>
      <c r="AW32">
        <v>10</v>
      </c>
      <c r="AX32">
        <v>9.875</v>
      </c>
      <c r="AY32">
        <v>9.75</v>
      </c>
      <c r="AZ32">
        <v>9.5</v>
      </c>
      <c r="BA32">
        <v>9.5</v>
      </c>
      <c r="BB32">
        <v>9.25</v>
      </c>
      <c r="BC32">
        <v>8.75</v>
      </c>
      <c r="BD32">
        <v>6.25</v>
      </c>
      <c r="BE32">
        <f t="shared" si="4"/>
        <v>9.6458333333333339</v>
      </c>
      <c r="BF32">
        <f t="shared" si="5"/>
        <v>14.46875</v>
      </c>
      <c r="BG32">
        <f>VLOOKUP(AV32,domaci!F:G,2,0)</f>
        <v>15</v>
      </c>
      <c r="BH32">
        <f>VLOOKUP(AV32,domaci!F:H,3,0)</f>
        <v>1</v>
      </c>
      <c r="BI32" s="2">
        <f t="shared" si="6"/>
        <v>14</v>
      </c>
      <c r="BJ32" s="2">
        <f t="shared" si="7"/>
        <v>15</v>
      </c>
    </row>
    <row r="33" spans="1:62">
      <c r="A33" t="s">
        <v>676</v>
      </c>
      <c r="B33" t="s">
        <v>63</v>
      </c>
      <c r="C33" t="s">
        <v>64</v>
      </c>
      <c r="D33" t="s">
        <v>65</v>
      </c>
      <c r="E33">
        <v>2</v>
      </c>
      <c r="F33">
        <v>10</v>
      </c>
      <c r="G33">
        <v>8</v>
      </c>
      <c r="H33">
        <v>9.5</v>
      </c>
      <c r="I33">
        <v>5</v>
      </c>
      <c r="J33">
        <v>6.25</v>
      </c>
      <c r="L33">
        <v>6.25</v>
      </c>
      <c r="M33">
        <v>5</v>
      </c>
      <c r="N33">
        <v>2.5</v>
      </c>
      <c r="O33">
        <v>10</v>
      </c>
      <c r="P33">
        <v>4.375</v>
      </c>
      <c r="R33">
        <v>-10</v>
      </c>
      <c r="S33">
        <v>9</v>
      </c>
      <c r="T33">
        <v>-5.25</v>
      </c>
      <c r="U33">
        <v>7</v>
      </c>
      <c r="V33">
        <v>10</v>
      </c>
      <c r="W33">
        <v>7</v>
      </c>
      <c r="X33">
        <v>9.25</v>
      </c>
      <c r="Y33">
        <v>7</v>
      </c>
      <c r="Z33">
        <v>7.5</v>
      </c>
      <c r="AA33">
        <v>7.5</v>
      </c>
      <c r="AB33">
        <v>7.5</v>
      </c>
      <c r="AC33">
        <v>6</v>
      </c>
      <c r="AD33">
        <v>10</v>
      </c>
      <c r="AE33">
        <v>5</v>
      </c>
      <c r="AF33">
        <v>8.75</v>
      </c>
      <c r="AH33">
        <v>-10</v>
      </c>
      <c r="AJ33">
        <v>-7.5</v>
      </c>
      <c r="AK33" t="s">
        <v>63</v>
      </c>
      <c r="AL33" t="s">
        <v>64</v>
      </c>
      <c r="AM33" t="s">
        <v>65</v>
      </c>
      <c r="AN33">
        <v>9.5</v>
      </c>
      <c r="AO33">
        <v>6.25</v>
      </c>
      <c r="AP33">
        <v>4.375</v>
      </c>
      <c r="AQ33">
        <v>-5.25</v>
      </c>
      <c r="AR33">
        <v>9.25</v>
      </c>
      <c r="AS33">
        <v>7.5</v>
      </c>
      <c r="AT33">
        <v>8.75</v>
      </c>
      <c r="AU33">
        <v>-7.5</v>
      </c>
      <c r="AV33" t="s">
        <v>65</v>
      </c>
      <c r="AW33">
        <v>9.5</v>
      </c>
      <c r="AX33">
        <v>9.25</v>
      </c>
      <c r="AY33">
        <v>8.75</v>
      </c>
      <c r="AZ33">
        <v>7.5</v>
      </c>
      <c r="BA33">
        <v>6.25</v>
      </c>
      <c r="BB33">
        <v>4.375</v>
      </c>
      <c r="BC33">
        <v>-5.25</v>
      </c>
      <c r="BD33">
        <v>-7.5</v>
      </c>
      <c r="BE33">
        <f t="shared" si="4"/>
        <v>7.604166666666667</v>
      </c>
      <c r="BF33">
        <f t="shared" si="5"/>
        <v>11.40625</v>
      </c>
      <c r="BG33">
        <f>VLOOKUP(AV33,domaci!F:G,2,0)</f>
        <v>12</v>
      </c>
      <c r="BH33">
        <f>VLOOKUP(AV33,domaci!F:H,3,0)</f>
        <v>1</v>
      </c>
      <c r="BI33" s="2">
        <f t="shared" si="6"/>
        <v>11</v>
      </c>
      <c r="BJ33" s="2">
        <f t="shared" si="7"/>
        <v>12</v>
      </c>
    </row>
    <row r="34" spans="1:62">
      <c r="A34" t="s">
        <v>679</v>
      </c>
      <c r="B34" t="s">
        <v>49</v>
      </c>
      <c r="C34" t="s">
        <v>251</v>
      </c>
      <c r="D34" t="s">
        <v>252</v>
      </c>
      <c r="E34">
        <v>2</v>
      </c>
      <c r="F34">
        <v>10</v>
      </c>
      <c r="G34">
        <v>8</v>
      </c>
      <c r="H34">
        <v>9.5</v>
      </c>
      <c r="I34">
        <v>2</v>
      </c>
      <c r="J34">
        <v>2.5</v>
      </c>
      <c r="L34">
        <v>2.5</v>
      </c>
      <c r="M34">
        <v>4</v>
      </c>
      <c r="N34">
        <v>0</v>
      </c>
      <c r="O34">
        <v>10</v>
      </c>
      <c r="P34">
        <v>2.5</v>
      </c>
      <c r="Q34">
        <v>8</v>
      </c>
      <c r="R34">
        <v>6.6666666666666661</v>
      </c>
      <c r="S34">
        <v>0</v>
      </c>
      <c r="T34">
        <v>5</v>
      </c>
      <c r="U34">
        <v>6</v>
      </c>
      <c r="V34">
        <v>8</v>
      </c>
      <c r="W34">
        <v>1</v>
      </c>
      <c r="X34">
        <v>6.25</v>
      </c>
      <c r="Y34">
        <v>7</v>
      </c>
      <c r="Z34">
        <v>7.5</v>
      </c>
      <c r="AA34">
        <v>4</v>
      </c>
      <c r="AB34">
        <v>6.625</v>
      </c>
      <c r="AC34">
        <v>6</v>
      </c>
      <c r="AD34">
        <v>10</v>
      </c>
      <c r="AE34">
        <v>2</v>
      </c>
      <c r="AF34">
        <v>8</v>
      </c>
      <c r="AG34">
        <v>7</v>
      </c>
      <c r="AH34">
        <v>10</v>
      </c>
      <c r="AI34">
        <v>9</v>
      </c>
      <c r="AJ34">
        <v>9.75</v>
      </c>
      <c r="AK34" t="s">
        <v>49</v>
      </c>
      <c r="AL34" t="s">
        <v>251</v>
      </c>
      <c r="AM34" t="s">
        <v>252</v>
      </c>
      <c r="AN34">
        <v>9.5</v>
      </c>
      <c r="AO34">
        <v>2.5</v>
      </c>
      <c r="AP34">
        <v>2.5</v>
      </c>
      <c r="AQ34">
        <v>5</v>
      </c>
      <c r="AR34">
        <v>6.25</v>
      </c>
      <c r="AS34">
        <v>6.625</v>
      </c>
      <c r="AT34">
        <v>8</v>
      </c>
      <c r="AU34">
        <v>9.75</v>
      </c>
      <c r="AV34" t="s">
        <v>252</v>
      </c>
      <c r="AW34">
        <v>9.75</v>
      </c>
      <c r="AX34">
        <v>9.5</v>
      </c>
      <c r="AY34">
        <v>8</v>
      </c>
      <c r="AZ34">
        <v>6.625</v>
      </c>
      <c r="BA34">
        <v>6.25</v>
      </c>
      <c r="BB34">
        <v>5</v>
      </c>
      <c r="BC34">
        <v>2.5</v>
      </c>
      <c r="BD34">
        <v>2.5</v>
      </c>
      <c r="BE34">
        <f t="shared" si="4"/>
        <v>7.520833333333333</v>
      </c>
      <c r="BF34">
        <f t="shared" si="5"/>
        <v>11.28125</v>
      </c>
      <c r="BG34">
        <f>VLOOKUP(AV34,domaci!F:G,2,0)</f>
        <v>15</v>
      </c>
      <c r="BH34">
        <f>VLOOKUP(AV34,domaci!F:H,3,0)</f>
        <v>1</v>
      </c>
      <c r="BI34" s="2">
        <f t="shared" si="6"/>
        <v>11</v>
      </c>
      <c r="BJ34" s="2">
        <f t="shared" si="7"/>
        <v>15</v>
      </c>
    </row>
    <row r="35" spans="1:62">
      <c r="A35" t="s">
        <v>680</v>
      </c>
      <c r="B35" t="s">
        <v>126</v>
      </c>
      <c r="C35" t="s">
        <v>127</v>
      </c>
      <c r="D35" t="s">
        <v>128</v>
      </c>
      <c r="E35">
        <v>2</v>
      </c>
      <c r="F35">
        <v>10</v>
      </c>
      <c r="G35">
        <v>10</v>
      </c>
      <c r="H35">
        <v>10</v>
      </c>
      <c r="I35">
        <v>6</v>
      </c>
      <c r="J35">
        <v>7.5</v>
      </c>
      <c r="L35">
        <v>7.5</v>
      </c>
      <c r="M35">
        <v>7</v>
      </c>
      <c r="N35">
        <v>7.5</v>
      </c>
      <c r="O35">
        <v>10</v>
      </c>
      <c r="P35">
        <v>8.125</v>
      </c>
      <c r="Q35">
        <v>10</v>
      </c>
      <c r="R35">
        <v>10</v>
      </c>
      <c r="S35">
        <v>9.5</v>
      </c>
      <c r="T35">
        <v>9.875</v>
      </c>
      <c r="U35">
        <v>7</v>
      </c>
      <c r="V35">
        <v>10</v>
      </c>
      <c r="W35">
        <v>9</v>
      </c>
      <c r="X35">
        <v>9.75</v>
      </c>
      <c r="Y35">
        <v>8</v>
      </c>
      <c r="Z35">
        <v>10</v>
      </c>
      <c r="AA35">
        <v>10</v>
      </c>
      <c r="AB35">
        <v>10</v>
      </c>
      <c r="AC35">
        <v>6</v>
      </c>
      <c r="AD35">
        <v>10</v>
      </c>
      <c r="AE35">
        <v>8</v>
      </c>
      <c r="AF35">
        <v>9.5</v>
      </c>
      <c r="AG35">
        <v>7</v>
      </c>
      <c r="AH35">
        <v>10</v>
      </c>
      <c r="AI35">
        <v>10</v>
      </c>
      <c r="AJ35">
        <v>10</v>
      </c>
      <c r="AK35" t="s">
        <v>126</v>
      </c>
      <c r="AL35" t="s">
        <v>127</v>
      </c>
      <c r="AM35" t="s">
        <v>128</v>
      </c>
      <c r="AN35">
        <v>10</v>
      </c>
      <c r="AO35">
        <v>7.5</v>
      </c>
      <c r="AP35">
        <v>8.125</v>
      </c>
      <c r="AQ35">
        <v>9.875</v>
      </c>
      <c r="AR35">
        <v>9.75</v>
      </c>
      <c r="AS35">
        <v>10</v>
      </c>
      <c r="AT35">
        <v>9.5</v>
      </c>
      <c r="AU35">
        <v>10</v>
      </c>
      <c r="AV35" t="s">
        <v>128</v>
      </c>
      <c r="AW35">
        <v>10</v>
      </c>
      <c r="AX35">
        <v>10</v>
      </c>
      <c r="AY35">
        <v>10</v>
      </c>
      <c r="AZ35">
        <v>9.875</v>
      </c>
      <c r="BA35">
        <v>9.75</v>
      </c>
      <c r="BB35">
        <v>9.5</v>
      </c>
      <c r="BC35">
        <v>8.125</v>
      </c>
      <c r="BD35">
        <v>7.5</v>
      </c>
      <c r="BE35">
        <f t="shared" si="4"/>
        <v>9.8541666666666661</v>
      </c>
      <c r="BF35">
        <f t="shared" si="5"/>
        <v>14.78125</v>
      </c>
      <c r="BG35">
        <f>VLOOKUP(AV35,domaci!F:G,2,0)</f>
        <v>15</v>
      </c>
      <c r="BH35">
        <f>VLOOKUP(AV35,domaci!F:H,3,0)</f>
        <v>1</v>
      </c>
      <c r="BI35" s="2">
        <f t="shared" si="6"/>
        <v>15</v>
      </c>
      <c r="BJ35" s="2">
        <f t="shared" si="7"/>
        <v>15</v>
      </c>
    </row>
    <row r="36" spans="1:62">
      <c r="A36" t="s">
        <v>682</v>
      </c>
      <c r="B36" t="s">
        <v>530</v>
      </c>
      <c r="C36" t="s">
        <v>531</v>
      </c>
      <c r="D36" t="s">
        <v>532</v>
      </c>
      <c r="E36">
        <v>2</v>
      </c>
      <c r="F36">
        <v>10</v>
      </c>
      <c r="G36">
        <v>10</v>
      </c>
      <c r="H36">
        <v>10</v>
      </c>
      <c r="I36">
        <v>3</v>
      </c>
      <c r="J36">
        <v>3.75</v>
      </c>
      <c r="L36">
        <v>3.75</v>
      </c>
      <c r="M36">
        <v>7</v>
      </c>
      <c r="N36">
        <v>7.5</v>
      </c>
      <c r="O36">
        <v>10</v>
      </c>
      <c r="P36">
        <v>8.125</v>
      </c>
      <c r="Q36">
        <v>9</v>
      </c>
      <c r="R36">
        <v>8.3333333333333339</v>
      </c>
      <c r="S36">
        <v>5</v>
      </c>
      <c r="T36">
        <v>7.5</v>
      </c>
      <c r="U36">
        <v>6</v>
      </c>
      <c r="V36">
        <v>8</v>
      </c>
      <c r="W36">
        <v>5</v>
      </c>
      <c r="X36">
        <v>7.25</v>
      </c>
      <c r="Y36">
        <v>8</v>
      </c>
      <c r="Z36">
        <v>10</v>
      </c>
      <c r="AA36">
        <v>6</v>
      </c>
      <c r="AB36">
        <v>9</v>
      </c>
      <c r="AD36">
        <v>-10</v>
      </c>
      <c r="AE36">
        <v>0</v>
      </c>
      <c r="AF36">
        <v>-7.5</v>
      </c>
      <c r="AG36">
        <v>6</v>
      </c>
      <c r="AH36">
        <v>8</v>
      </c>
      <c r="AI36">
        <v>5</v>
      </c>
      <c r="AJ36">
        <v>7.25</v>
      </c>
      <c r="AK36" t="s">
        <v>530</v>
      </c>
      <c r="AL36" t="s">
        <v>531</v>
      </c>
      <c r="AM36" t="s">
        <v>532</v>
      </c>
      <c r="AN36">
        <v>10</v>
      </c>
      <c r="AO36">
        <v>3.75</v>
      </c>
      <c r="AP36">
        <v>8.125</v>
      </c>
      <c r="AQ36">
        <v>7.5</v>
      </c>
      <c r="AR36">
        <v>7.25</v>
      </c>
      <c r="AS36">
        <v>9</v>
      </c>
      <c r="AT36">
        <v>-7.5</v>
      </c>
      <c r="AU36">
        <v>7.25</v>
      </c>
      <c r="AV36" t="s">
        <v>532</v>
      </c>
      <c r="AW36">
        <v>10</v>
      </c>
      <c r="AX36">
        <v>9</v>
      </c>
      <c r="AY36">
        <v>8.125</v>
      </c>
      <c r="AZ36">
        <v>7.5</v>
      </c>
      <c r="BA36">
        <v>7.25</v>
      </c>
      <c r="BB36">
        <v>7.25</v>
      </c>
      <c r="BC36">
        <v>3.75</v>
      </c>
      <c r="BD36">
        <v>-7.5</v>
      </c>
      <c r="BE36">
        <f t="shared" si="4"/>
        <v>8.1875</v>
      </c>
      <c r="BF36">
        <f t="shared" si="5"/>
        <v>12.28125</v>
      </c>
      <c r="BG36">
        <f>VLOOKUP(AV36,domaci!F:G,2,0)</f>
        <v>6</v>
      </c>
      <c r="BH36">
        <f>VLOOKUP(AV36,domaci!F:H,3,0)</f>
        <v>1</v>
      </c>
      <c r="BI36" s="2">
        <f t="shared" si="6"/>
        <v>12</v>
      </c>
      <c r="BJ36" s="2">
        <f t="shared" si="7"/>
        <v>6</v>
      </c>
    </row>
    <row r="37" spans="1:62">
      <c r="A37" t="s">
        <v>684</v>
      </c>
      <c r="B37" t="s">
        <v>34</v>
      </c>
      <c r="C37" t="s">
        <v>35</v>
      </c>
      <c r="D37" t="s">
        <v>36</v>
      </c>
      <c r="E37">
        <v>2</v>
      </c>
      <c r="F37">
        <v>10</v>
      </c>
      <c r="G37">
        <v>5</v>
      </c>
      <c r="H37">
        <v>8.75</v>
      </c>
      <c r="I37">
        <v>6</v>
      </c>
      <c r="J37">
        <v>7.5</v>
      </c>
      <c r="L37">
        <v>7.5</v>
      </c>
      <c r="M37">
        <v>7</v>
      </c>
      <c r="N37">
        <v>7.5</v>
      </c>
      <c r="O37">
        <v>10</v>
      </c>
      <c r="P37">
        <v>8.125</v>
      </c>
      <c r="Q37">
        <v>10</v>
      </c>
      <c r="R37">
        <v>10</v>
      </c>
      <c r="S37">
        <v>3</v>
      </c>
      <c r="T37">
        <v>8.25</v>
      </c>
      <c r="U37">
        <v>7</v>
      </c>
      <c r="V37">
        <v>10</v>
      </c>
      <c r="W37">
        <v>7</v>
      </c>
      <c r="X37">
        <v>9.25</v>
      </c>
      <c r="Y37">
        <v>8</v>
      </c>
      <c r="Z37">
        <v>10</v>
      </c>
      <c r="AA37">
        <v>7</v>
      </c>
      <c r="AB37">
        <v>9.25</v>
      </c>
      <c r="AC37">
        <v>6</v>
      </c>
      <c r="AD37">
        <v>10</v>
      </c>
      <c r="AE37">
        <v>6</v>
      </c>
      <c r="AF37">
        <v>9</v>
      </c>
      <c r="AG37">
        <v>7</v>
      </c>
      <c r="AH37">
        <v>10</v>
      </c>
      <c r="AI37">
        <v>8</v>
      </c>
      <c r="AJ37">
        <v>9.5</v>
      </c>
      <c r="AK37" t="s">
        <v>34</v>
      </c>
      <c r="AL37" t="s">
        <v>35</v>
      </c>
      <c r="AM37" t="s">
        <v>36</v>
      </c>
      <c r="AN37">
        <v>8.75</v>
      </c>
      <c r="AO37">
        <v>7.5</v>
      </c>
      <c r="AP37">
        <v>8.125</v>
      </c>
      <c r="AQ37">
        <v>8.25</v>
      </c>
      <c r="AR37">
        <v>9.25</v>
      </c>
      <c r="AS37">
        <v>9.25</v>
      </c>
      <c r="AT37">
        <v>9</v>
      </c>
      <c r="AU37">
        <v>9.5</v>
      </c>
      <c r="AV37" t="s">
        <v>36</v>
      </c>
      <c r="AW37">
        <v>9.5</v>
      </c>
      <c r="AX37">
        <v>9.25</v>
      </c>
      <c r="AY37">
        <v>9.25</v>
      </c>
      <c r="AZ37">
        <v>9</v>
      </c>
      <c r="BA37">
        <v>8.75</v>
      </c>
      <c r="BB37">
        <v>8.25</v>
      </c>
      <c r="BC37">
        <v>8.125</v>
      </c>
      <c r="BD37">
        <v>7.5</v>
      </c>
      <c r="BE37">
        <f t="shared" si="4"/>
        <v>9</v>
      </c>
      <c r="BF37">
        <f t="shared" si="5"/>
        <v>13.5</v>
      </c>
      <c r="BG37">
        <f>VLOOKUP(AV37,domaci!F:G,2,0)</f>
        <v>13</v>
      </c>
      <c r="BH37">
        <f>VLOOKUP(AV37,domaci!F:H,3,0)</f>
        <v>1</v>
      </c>
      <c r="BI37" s="2">
        <f t="shared" si="6"/>
        <v>14</v>
      </c>
      <c r="BJ37" s="2">
        <f t="shared" si="7"/>
        <v>13</v>
      </c>
    </row>
    <row r="38" spans="1:62">
      <c r="A38" t="s">
        <v>685</v>
      </c>
      <c r="B38" t="s">
        <v>156</v>
      </c>
      <c r="C38" t="s">
        <v>157</v>
      </c>
      <c r="D38" t="s">
        <v>158</v>
      </c>
      <c r="E38">
        <v>2</v>
      </c>
      <c r="F38">
        <v>10</v>
      </c>
      <c r="G38">
        <v>8</v>
      </c>
      <c r="H38">
        <v>9.5</v>
      </c>
      <c r="I38">
        <v>3</v>
      </c>
      <c r="J38">
        <v>3.75</v>
      </c>
      <c r="L38">
        <v>3.75</v>
      </c>
      <c r="M38">
        <v>7</v>
      </c>
      <c r="N38">
        <v>7.5</v>
      </c>
      <c r="O38">
        <v>10</v>
      </c>
      <c r="P38">
        <v>8.125</v>
      </c>
      <c r="Q38">
        <v>10</v>
      </c>
      <c r="R38">
        <v>10</v>
      </c>
      <c r="S38">
        <v>5</v>
      </c>
      <c r="T38">
        <v>8.75</v>
      </c>
      <c r="U38">
        <v>7</v>
      </c>
      <c r="V38">
        <v>10</v>
      </c>
      <c r="W38">
        <v>7</v>
      </c>
      <c r="X38">
        <v>9.25</v>
      </c>
      <c r="Y38">
        <v>8</v>
      </c>
      <c r="Z38">
        <v>10</v>
      </c>
      <c r="AA38">
        <v>10</v>
      </c>
      <c r="AB38">
        <v>10</v>
      </c>
      <c r="AC38">
        <v>6</v>
      </c>
      <c r="AD38">
        <v>10</v>
      </c>
      <c r="AE38">
        <v>6.5</v>
      </c>
      <c r="AF38">
        <v>9.125</v>
      </c>
      <c r="AH38">
        <v>-10</v>
      </c>
      <c r="AJ38">
        <v>-7.5</v>
      </c>
      <c r="AK38" t="s">
        <v>156</v>
      </c>
      <c r="AL38" t="s">
        <v>157</v>
      </c>
      <c r="AM38" t="s">
        <v>158</v>
      </c>
      <c r="AN38">
        <v>9.5</v>
      </c>
      <c r="AO38">
        <v>3.75</v>
      </c>
      <c r="AP38">
        <v>8.125</v>
      </c>
      <c r="AQ38">
        <v>8.75</v>
      </c>
      <c r="AR38">
        <v>9.25</v>
      </c>
      <c r="AS38">
        <v>10</v>
      </c>
      <c r="AT38">
        <v>9.125</v>
      </c>
      <c r="AU38">
        <v>-7.5</v>
      </c>
      <c r="AV38" t="s">
        <v>158</v>
      </c>
      <c r="AW38">
        <v>10</v>
      </c>
      <c r="AX38">
        <v>9.5</v>
      </c>
      <c r="AY38">
        <v>9.25</v>
      </c>
      <c r="AZ38">
        <v>9.125</v>
      </c>
      <c r="BA38">
        <v>8.75</v>
      </c>
      <c r="BB38">
        <v>8.125</v>
      </c>
      <c r="BC38">
        <v>3.75</v>
      </c>
      <c r="BD38">
        <v>-7.5</v>
      </c>
      <c r="BE38">
        <f t="shared" si="4"/>
        <v>9.125</v>
      </c>
      <c r="BF38">
        <f t="shared" si="5"/>
        <v>13.6875</v>
      </c>
      <c r="BG38">
        <f>VLOOKUP(AV38,domaci!F:G,2,0)</f>
        <v>15</v>
      </c>
      <c r="BH38">
        <f>VLOOKUP(AV38,domaci!F:H,3,0)</f>
        <v>1</v>
      </c>
      <c r="BI38" s="2">
        <f t="shared" si="6"/>
        <v>14</v>
      </c>
      <c r="BJ38" s="2">
        <f t="shared" si="7"/>
        <v>15</v>
      </c>
    </row>
    <row r="39" spans="1:62">
      <c r="A39" t="s">
        <v>686</v>
      </c>
      <c r="B39" t="s">
        <v>14</v>
      </c>
      <c r="C39" t="s">
        <v>15</v>
      </c>
      <c r="D39" t="s">
        <v>16</v>
      </c>
      <c r="E39">
        <v>2</v>
      </c>
      <c r="F39">
        <v>10</v>
      </c>
      <c r="G39">
        <v>10</v>
      </c>
      <c r="H39">
        <v>10</v>
      </c>
      <c r="I39">
        <v>8</v>
      </c>
      <c r="J39">
        <v>10</v>
      </c>
      <c r="L39">
        <v>10</v>
      </c>
      <c r="M39">
        <v>8</v>
      </c>
      <c r="N39">
        <v>10</v>
      </c>
      <c r="O39">
        <v>10</v>
      </c>
      <c r="P39">
        <v>10</v>
      </c>
      <c r="Q39">
        <v>10</v>
      </c>
      <c r="R39">
        <v>10</v>
      </c>
      <c r="S39">
        <v>8</v>
      </c>
      <c r="T39">
        <v>9.5</v>
      </c>
      <c r="U39">
        <v>7</v>
      </c>
      <c r="V39">
        <v>10</v>
      </c>
      <c r="W39">
        <v>9</v>
      </c>
      <c r="X39">
        <v>9.75</v>
      </c>
      <c r="Y39">
        <v>8</v>
      </c>
      <c r="Z39">
        <v>10</v>
      </c>
      <c r="AA39">
        <v>8</v>
      </c>
      <c r="AB39">
        <v>9.5</v>
      </c>
      <c r="AC39">
        <v>6</v>
      </c>
      <c r="AD39">
        <v>10</v>
      </c>
      <c r="AE39">
        <v>7</v>
      </c>
      <c r="AF39">
        <v>9.25</v>
      </c>
      <c r="AG39">
        <v>6</v>
      </c>
      <c r="AH39">
        <v>8</v>
      </c>
      <c r="AI39">
        <v>7</v>
      </c>
      <c r="AJ39">
        <v>7.75</v>
      </c>
      <c r="AK39" t="s">
        <v>14</v>
      </c>
      <c r="AL39" t="s">
        <v>15</v>
      </c>
      <c r="AM39" t="s">
        <v>16</v>
      </c>
      <c r="AN39">
        <v>10</v>
      </c>
      <c r="AO39">
        <v>10</v>
      </c>
      <c r="AP39">
        <v>10</v>
      </c>
      <c r="AQ39">
        <v>9.5</v>
      </c>
      <c r="AR39">
        <v>9.75</v>
      </c>
      <c r="AS39">
        <v>9.5</v>
      </c>
      <c r="AT39">
        <v>9.25</v>
      </c>
      <c r="AU39">
        <v>7.75</v>
      </c>
      <c r="AV39" t="s">
        <v>16</v>
      </c>
      <c r="AW39">
        <v>10</v>
      </c>
      <c r="AX39">
        <v>10</v>
      </c>
      <c r="AY39">
        <v>10</v>
      </c>
      <c r="AZ39">
        <v>9.75</v>
      </c>
      <c r="BA39">
        <v>9.5</v>
      </c>
      <c r="BB39">
        <v>9.5</v>
      </c>
      <c r="BC39">
        <v>9.25</v>
      </c>
      <c r="BD39">
        <v>7.75</v>
      </c>
      <c r="BE39">
        <f t="shared" si="4"/>
        <v>9.7916666666666661</v>
      </c>
      <c r="BF39">
        <f t="shared" si="5"/>
        <v>14.6875</v>
      </c>
      <c r="BG39">
        <f>VLOOKUP(AV39,domaci!F:G,2,0)</f>
        <v>15</v>
      </c>
      <c r="BH39">
        <f>VLOOKUP(AV39,domaci!F:H,3,0)</f>
        <v>1</v>
      </c>
      <c r="BI39" s="2">
        <f t="shared" si="6"/>
        <v>15</v>
      </c>
      <c r="BJ39" s="2">
        <f t="shared" si="7"/>
        <v>15</v>
      </c>
    </row>
    <row r="40" spans="1:62">
      <c r="A40" t="s">
        <v>687</v>
      </c>
      <c r="B40" t="s">
        <v>12</v>
      </c>
      <c r="C40" t="s">
        <v>423</v>
      </c>
      <c r="D40" t="s">
        <v>425</v>
      </c>
      <c r="E40">
        <v>2</v>
      </c>
      <c r="F40">
        <v>10</v>
      </c>
      <c r="G40">
        <v>10</v>
      </c>
      <c r="H40">
        <v>10</v>
      </c>
      <c r="I40">
        <v>6</v>
      </c>
      <c r="J40">
        <v>7.5</v>
      </c>
      <c r="L40">
        <v>7.5</v>
      </c>
      <c r="M40">
        <v>8</v>
      </c>
      <c r="N40">
        <v>10</v>
      </c>
      <c r="O40">
        <v>10</v>
      </c>
      <c r="P40">
        <v>10</v>
      </c>
      <c r="Q40">
        <v>10</v>
      </c>
      <c r="R40">
        <v>10</v>
      </c>
      <c r="S40">
        <v>6</v>
      </c>
      <c r="T40">
        <v>9</v>
      </c>
      <c r="U40">
        <v>7</v>
      </c>
      <c r="V40">
        <v>10</v>
      </c>
      <c r="W40">
        <v>7</v>
      </c>
      <c r="X40">
        <v>9.25</v>
      </c>
      <c r="Y40">
        <v>8</v>
      </c>
      <c r="Z40">
        <v>10</v>
      </c>
      <c r="AA40">
        <v>9</v>
      </c>
      <c r="AB40">
        <v>9.75</v>
      </c>
      <c r="AC40">
        <v>5</v>
      </c>
      <c r="AD40">
        <v>6.6666666666666661</v>
      </c>
      <c r="AE40">
        <v>6</v>
      </c>
      <c r="AF40">
        <v>6.5</v>
      </c>
      <c r="AG40">
        <v>7</v>
      </c>
      <c r="AH40">
        <v>10</v>
      </c>
      <c r="AI40">
        <v>9</v>
      </c>
      <c r="AJ40">
        <v>9.75</v>
      </c>
      <c r="AK40" t="s">
        <v>12</v>
      </c>
      <c r="AL40" t="s">
        <v>423</v>
      </c>
      <c r="AM40" t="s">
        <v>425</v>
      </c>
      <c r="AN40">
        <v>10</v>
      </c>
      <c r="AO40">
        <v>7.5</v>
      </c>
      <c r="AP40">
        <v>10</v>
      </c>
      <c r="AQ40">
        <v>9</v>
      </c>
      <c r="AR40">
        <v>9.25</v>
      </c>
      <c r="AS40">
        <v>9.75</v>
      </c>
      <c r="AT40">
        <v>6.5</v>
      </c>
      <c r="AU40">
        <v>9.75</v>
      </c>
      <c r="AV40" t="s">
        <v>425</v>
      </c>
      <c r="AW40">
        <v>10</v>
      </c>
      <c r="AX40">
        <v>10</v>
      </c>
      <c r="AY40">
        <v>9.75</v>
      </c>
      <c r="AZ40">
        <v>9.75</v>
      </c>
      <c r="BA40">
        <v>9.25</v>
      </c>
      <c r="BB40">
        <v>9</v>
      </c>
      <c r="BC40">
        <v>7.5</v>
      </c>
      <c r="BD40">
        <v>6.5</v>
      </c>
      <c r="BE40">
        <f t="shared" si="4"/>
        <v>9.625</v>
      </c>
      <c r="BF40">
        <f t="shared" si="5"/>
        <v>14.4375</v>
      </c>
      <c r="BG40">
        <f>VLOOKUP(AV40,domaci!F:G,2,0)</f>
        <v>15</v>
      </c>
      <c r="BH40">
        <f>VLOOKUP(AV40,domaci!F:H,3,0)</f>
        <v>1</v>
      </c>
      <c r="BI40" s="2">
        <f t="shared" si="6"/>
        <v>14</v>
      </c>
      <c r="BJ40" s="2">
        <f t="shared" si="7"/>
        <v>15</v>
      </c>
    </row>
    <row r="41" spans="1:62">
      <c r="A41" t="s">
        <v>688</v>
      </c>
      <c r="B41" t="s">
        <v>201</v>
      </c>
      <c r="C41" t="s">
        <v>202</v>
      </c>
      <c r="D41" t="s">
        <v>203</v>
      </c>
      <c r="E41">
        <v>2</v>
      </c>
      <c r="F41">
        <v>10</v>
      </c>
      <c r="G41">
        <v>9</v>
      </c>
      <c r="H41">
        <v>9.75</v>
      </c>
      <c r="I41">
        <v>8</v>
      </c>
      <c r="J41">
        <v>10</v>
      </c>
      <c r="L41">
        <v>10</v>
      </c>
      <c r="M41">
        <v>7</v>
      </c>
      <c r="N41">
        <v>7.5</v>
      </c>
      <c r="O41">
        <v>10</v>
      </c>
      <c r="P41">
        <v>8.125</v>
      </c>
      <c r="Q41">
        <v>10</v>
      </c>
      <c r="R41">
        <v>10</v>
      </c>
      <c r="T41">
        <v>7.5</v>
      </c>
      <c r="U41">
        <v>7</v>
      </c>
      <c r="V41">
        <v>10</v>
      </c>
      <c r="W41">
        <v>5</v>
      </c>
      <c r="X41">
        <v>8.75</v>
      </c>
      <c r="Y41">
        <v>8</v>
      </c>
      <c r="Z41">
        <v>10</v>
      </c>
      <c r="AA41">
        <v>5</v>
      </c>
      <c r="AB41">
        <v>8.75</v>
      </c>
      <c r="AC41">
        <v>6</v>
      </c>
      <c r="AD41">
        <v>10</v>
      </c>
      <c r="AE41">
        <v>6</v>
      </c>
      <c r="AF41">
        <v>9</v>
      </c>
      <c r="AG41">
        <v>7</v>
      </c>
      <c r="AH41">
        <v>10</v>
      </c>
      <c r="AI41">
        <v>5</v>
      </c>
      <c r="AJ41">
        <v>8.75</v>
      </c>
      <c r="AK41" t="s">
        <v>201</v>
      </c>
      <c r="AL41" t="s">
        <v>202</v>
      </c>
      <c r="AM41" t="s">
        <v>203</v>
      </c>
      <c r="AN41">
        <v>9.75</v>
      </c>
      <c r="AO41">
        <v>10</v>
      </c>
      <c r="AP41">
        <v>8.125</v>
      </c>
      <c r="AQ41">
        <v>7.5</v>
      </c>
      <c r="AR41">
        <v>8.75</v>
      </c>
      <c r="AS41">
        <v>8.75</v>
      </c>
      <c r="AT41">
        <v>9</v>
      </c>
      <c r="AU41">
        <v>8.75</v>
      </c>
      <c r="AV41" t="s">
        <v>203</v>
      </c>
      <c r="AW41">
        <v>10</v>
      </c>
      <c r="AX41">
        <v>9.75</v>
      </c>
      <c r="AY41">
        <v>9</v>
      </c>
      <c r="AZ41">
        <v>8.75</v>
      </c>
      <c r="BA41">
        <v>8.75</v>
      </c>
      <c r="BB41">
        <v>8.75</v>
      </c>
      <c r="BC41">
        <v>8.125</v>
      </c>
      <c r="BD41">
        <v>7.5</v>
      </c>
      <c r="BE41">
        <f t="shared" si="4"/>
        <v>9.1666666666666661</v>
      </c>
      <c r="BF41">
        <f t="shared" si="5"/>
        <v>13.75</v>
      </c>
      <c r="BG41">
        <f>VLOOKUP(AV41,domaci!F:G,2,0)</f>
        <v>14</v>
      </c>
      <c r="BH41">
        <f>VLOOKUP(AV41,domaci!F:H,3,0)</f>
        <v>1</v>
      </c>
      <c r="BI41" s="2">
        <f t="shared" si="6"/>
        <v>14</v>
      </c>
      <c r="BJ41" s="2">
        <f t="shared" si="7"/>
        <v>14</v>
      </c>
    </row>
    <row r="42" spans="1:62">
      <c r="A42" t="s">
        <v>691</v>
      </c>
      <c r="B42" t="s">
        <v>120</v>
      </c>
      <c r="C42" t="s">
        <v>121</v>
      </c>
      <c r="D42" t="s">
        <v>122</v>
      </c>
      <c r="F42">
        <v>-10</v>
      </c>
      <c r="G42">
        <v>8</v>
      </c>
      <c r="H42">
        <v>-5.5</v>
      </c>
      <c r="I42">
        <v>2</v>
      </c>
      <c r="J42">
        <v>2.5</v>
      </c>
      <c r="L42">
        <v>2.5</v>
      </c>
      <c r="M42">
        <v>2</v>
      </c>
      <c r="N42">
        <v>-5</v>
      </c>
      <c r="O42">
        <v>9</v>
      </c>
      <c r="P42">
        <v>-1.5</v>
      </c>
      <c r="Q42">
        <v>10</v>
      </c>
      <c r="R42">
        <v>10</v>
      </c>
      <c r="T42">
        <v>7.5</v>
      </c>
      <c r="U42">
        <v>5</v>
      </c>
      <c r="V42">
        <v>6</v>
      </c>
      <c r="W42">
        <v>4</v>
      </c>
      <c r="X42">
        <v>5.5</v>
      </c>
      <c r="Y42">
        <v>8</v>
      </c>
      <c r="Z42">
        <v>10</v>
      </c>
      <c r="AA42">
        <v>0</v>
      </c>
      <c r="AB42">
        <v>7.5</v>
      </c>
      <c r="AD42">
        <v>-10</v>
      </c>
      <c r="AF42">
        <v>-7.5</v>
      </c>
      <c r="AG42">
        <v>6</v>
      </c>
      <c r="AH42">
        <v>8</v>
      </c>
      <c r="AJ42">
        <v>6</v>
      </c>
      <c r="AK42" t="s">
        <v>120</v>
      </c>
      <c r="AL42" t="s">
        <v>121</v>
      </c>
      <c r="AM42" t="s">
        <v>122</v>
      </c>
      <c r="AN42">
        <v>-5.5</v>
      </c>
      <c r="AO42">
        <v>2.5</v>
      </c>
      <c r="AP42">
        <v>-1.5</v>
      </c>
      <c r="AQ42">
        <v>7.5</v>
      </c>
      <c r="AR42">
        <v>5.5</v>
      </c>
      <c r="AS42">
        <v>7.5</v>
      </c>
      <c r="AT42">
        <v>-7.5</v>
      </c>
      <c r="AU42">
        <v>6</v>
      </c>
      <c r="AV42" t="s">
        <v>122</v>
      </c>
      <c r="AW42">
        <v>7.5</v>
      </c>
      <c r="AX42">
        <v>7.5</v>
      </c>
      <c r="AY42">
        <v>6</v>
      </c>
      <c r="AZ42">
        <v>5.5</v>
      </c>
      <c r="BA42">
        <v>2.5</v>
      </c>
      <c r="BB42">
        <v>-1.5</v>
      </c>
      <c r="BC42">
        <v>-5.5</v>
      </c>
      <c r="BD42">
        <v>-7.5</v>
      </c>
      <c r="BE42">
        <f t="shared" si="4"/>
        <v>4.583333333333333</v>
      </c>
      <c r="BF42">
        <f t="shared" si="5"/>
        <v>6.875</v>
      </c>
      <c r="BG42">
        <f>VLOOKUP(AV42,domaci!F:G,2,0)</f>
        <v>13</v>
      </c>
      <c r="BH42">
        <f>VLOOKUP(AV42,domaci!F:H,3,0)</f>
        <v>1</v>
      </c>
      <c r="BI42" s="2">
        <f t="shared" si="6"/>
        <v>7</v>
      </c>
      <c r="BJ42" s="2">
        <f t="shared" si="7"/>
        <v>13</v>
      </c>
    </row>
    <row r="43" spans="1:62">
      <c r="A43" t="s">
        <v>692</v>
      </c>
      <c r="B43" t="s">
        <v>281</v>
      </c>
      <c r="C43" t="s">
        <v>526</v>
      </c>
      <c r="D43" t="s">
        <v>527</v>
      </c>
      <c r="E43">
        <v>2</v>
      </c>
      <c r="F43">
        <v>10</v>
      </c>
      <c r="G43">
        <v>9</v>
      </c>
      <c r="H43">
        <v>9.75</v>
      </c>
      <c r="I43">
        <v>8</v>
      </c>
      <c r="J43">
        <v>10</v>
      </c>
      <c r="L43">
        <v>10</v>
      </c>
      <c r="M43">
        <v>8</v>
      </c>
      <c r="N43">
        <v>10</v>
      </c>
      <c r="O43">
        <v>10</v>
      </c>
      <c r="P43">
        <v>10</v>
      </c>
      <c r="Q43">
        <v>10</v>
      </c>
      <c r="R43">
        <v>10</v>
      </c>
      <c r="S43">
        <v>8.5</v>
      </c>
      <c r="T43">
        <v>9.625</v>
      </c>
      <c r="U43">
        <v>7</v>
      </c>
      <c r="V43">
        <v>10</v>
      </c>
      <c r="W43">
        <v>10</v>
      </c>
      <c r="X43">
        <v>10</v>
      </c>
      <c r="Y43">
        <v>8</v>
      </c>
      <c r="Z43">
        <v>10</v>
      </c>
      <c r="AA43">
        <v>4.5</v>
      </c>
      <c r="AB43">
        <v>8.625</v>
      </c>
      <c r="AC43">
        <v>6</v>
      </c>
      <c r="AD43">
        <v>10</v>
      </c>
      <c r="AE43">
        <v>8</v>
      </c>
      <c r="AF43">
        <v>9.5</v>
      </c>
      <c r="AG43">
        <v>7</v>
      </c>
      <c r="AH43">
        <v>10</v>
      </c>
      <c r="AI43">
        <v>9</v>
      </c>
      <c r="AJ43">
        <v>9.75</v>
      </c>
      <c r="AK43" t="s">
        <v>281</v>
      </c>
      <c r="AL43" t="s">
        <v>526</v>
      </c>
      <c r="AM43" t="s">
        <v>527</v>
      </c>
      <c r="AN43">
        <v>9.75</v>
      </c>
      <c r="AO43">
        <v>10</v>
      </c>
      <c r="AP43">
        <v>10</v>
      </c>
      <c r="AQ43">
        <v>9.625</v>
      </c>
      <c r="AR43">
        <v>10</v>
      </c>
      <c r="AS43">
        <v>8.625</v>
      </c>
      <c r="AT43">
        <v>9.5</v>
      </c>
      <c r="AU43">
        <v>9.75</v>
      </c>
      <c r="AV43" t="s">
        <v>527</v>
      </c>
      <c r="AW43">
        <v>10</v>
      </c>
      <c r="AX43">
        <v>10</v>
      </c>
      <c r="AY43">
        <v>10</v>
      </c>
      <c r="AZ43">
        <v>9.75</v>
      </c>
      <c r="BA43">
        <v>9.75</v>
      </c>
      <c r="BB43">
        <v>9.625</v>
      </c>
      <c r="BC43">
        <v>9.5</v>
      </c>
      <c r="BD43">
        <v>8.625</v>
      </c>
      <c r="BE43">
        <f t="shared" si="4"/>
        <v>9.8541666666666661</v>
      </c>
      <c r="BF43">
        <f t="shared" si="5"/>
        <v>14.78125</v>
      </c>
      <c r="BG43">
        <f>VLOOKUP(AV43,domaci!F:G,2,0)</f>
        <v>15</v>
      </c>
      <c r="BH43">
        <f>VLOOKUP(AV43,domaci!F:H,3,0)</f>
        <v>1</v>
      </c>
      <c r="BI43" s="2">
        <f t="shared" si="6"/>
        <v>15</v>
      </c>
      <c r="BJ43" s="2">
        <f t="shared" si="7"/>
        <v>15</v>
      </c>
    </row>
    <row r="44" spans="1:62">
      <c r="A44" t="s">
        <v>694</v>
      </c>
      <c r="B44" t="s">
        <v>135</v>
      </c>
      <c r="C44" t="s">
        <v>136</v>
      </c>
      <c r="D44" t="s">
        <v>137</v>
      </c>
      <c r="E44">
        <v>2</v>
      </c>
      <c r="F44">
        <v>10</v>
      </c>
      <c r="G44">
        <v>9</v>
      </c>
      <c r="H44">
        <v>9.75</v>
      </c>
      <c r="I44">
        <v>5</v>
      </c>
      <c r="J44">
        <v>6.25</v>
      </c>
      <c r="L44">
        <v>6.25</v>
      </c>
      <c r="M44">
        <v>8</v>
      </c>
      <c r="N44">
        <v>10</v>
      </c>
      <c r="O44">
        <v>10</v>
      </c>
      <c r="P44">
        <v>10</v>
      </c>
      <c r="Q44">
        <v>10</v>
      </c>
      <c r="R44">
        <v>10</v>
      </c>
      <c r="S44">
        <v>8.5</v>
      </c>
      <c r="T44">
        <v>9.625</v>
      </c>
      <c r="U44">
        <v>7</v>
      </c>
      <c r="V44">
        <v>10</v>
      </c>
      <c r="W44">
        <v>9</v>
      </c>
      <c r="X44">
        <v>9.75</v>
      </c>
      <c r="Y44">
        <v>8</v>
      </c>
      <c r="Z44">
        <v>10</v>
      </c>
      <c r="AA44">
        <v>9.5</v>
      </c>
      <c r="AB44">
        <v>9.875</v>
      </c>
      <c r="AC44">
        <v>6</v>
      </c>
      <c r="AD44">
        <v>10</v>
      </c>
      <c r="AE44">
        <v>5</v>
      </c>
      <c r="AF44">
        <v>8.75</v>
      </c>
      <c r="AG44">
        <v>5</v>
      </c>
      <c r="AH44">
        <v>6</v>
      </c>
      <c r="AI44">
        <v>7.5</v>
      </c>
      <c r="AJ44">
        <v>6.375</v>
      </c>
      <c r="AK44" t="s">
        <v>135</v>
      </c>
      <c r="AL44" t="s">
        <v>136</v>
      </c>
      <c r="AM44" t="s">
        <v>137</v>
      </c>
      <c r="AN44">
        <v>9.75</v>
      </c>
      <c r="AO44">
        <v>6.25</v>
      </c>
      <c r="AP44">
        <v>10</v>
      </c>
      <c r="AQ44">
        <v>9.625</v>
      </c>
      <c r="AR44">
        <v>9.75</v>
      </c>
      <c r="AS44">
        <v>9.875</v>
      </c>
      <c r="AT44">
        <v>8.75</v>
      </c>
      <c r="AU44">
        <v>6.375</v>
      </c>
      <c r="AV44" t="s">
        <v>137</v>
      </c>
      <c r="AW44">
        <v>10</v>
      </c>
      <c r="AX44">
        <v>9.875</v>
      </c>
      <c r="AY44">
        <v>9.75</v>
      </c>
      <c r="AZ44">
        <v>9.75</v>
      </c>
      <c r="BA44">
        <v>9.625</v>
      </c>
      <c r="BB44">
        <v>8.75</v>
      </c>
      <c r="BC44">
        <v>6.375</v>
      </c>
      <c r="BD44">
        <v>6.25</v>
      </c>
      <c r="BE44">
        <f t="shared" si="4"/>
        <v>9.625</v>
      </c>
      <c r="BF44">
        <f t="shared" si="5"/>
        <v>14.4375</v>
      </c>
      <c r="BG44">
        <f>VLOOKUP(AV44,domaci!F:G,2,0)</f>
        <v>15</v>
      </c>
      <c r="BH44">
        <f>VLOOKUP(AV44,domaci!F:H,3,0)</f>
        <v>1</v>
      </c>
      <c r="BI44" s="2">
        <f t="shared" si="6"/>
        <v>14</v>
      </c>
      <c r="BJ44" s="2">
        <f t="shared" si="7"/>
        <v>15</v>
      </c>
    </row>
    <row r="45" spans="1:62">
      <c r="A45" t="s">
        <v>695</v>
      </c>
      <c r="B45" t="s">
        <v>49</v>
      </c>
      <c r="C45" t="s">
        <v>212</v>
      </c>
      <c r="D45" t="s">
        <v>213</v>
      </c>
      <c r="E45">
        <v>2</v>
      </c>
      <c r="F45">
        <v>10</v>
      </c>
      <c r="G45">
        <v>7</v>
      </c>
      <c r="H45">
        <v>9.25</v>
      </c>
      <c r="I45">
        <v>2</v>
      </c>
      <c r="J45">
        <v>2.5</v>
      </c>
      <c r="L45">
        <v>2.5</v>
      </c>
      <c r="M45">
        <v>8</v>
      </c>
      <c r="N45">
        <v>10</v>
      </c>
      <c r="O45">
        <v>10</v>
      </c>
      <c r="P45">
        <v>10</v>
      </c>
      <c r="Q45">
        <v>9</v>
      </c>
      <c r="R45">
        <v>8.3333333333333339</v>
      </c>
      <c r="T45">
        <v>6.25</v>
      </c>
      <c r="V45">
        <v>-10</v>
      </c>
      <c r="X45">
        <v>-7.5</v>
      </c>
      <c r="Y45">
        <v>7</v>
      </c>
      <c r="Z45">
        <v>7.5</v>
      </c>
      <c r="AB45">
        <v>5.625</v>
      </c>
      <c r="AC45">
        <v>5</v>
      </c>
      <c r="AD45">
        <v>6.6666666666666661</v>
      </c>
      <c r="AE45">
        <v>3</v>
      </c>
      <c r="AF45">
        <v>5.75</v>
      </c>
      <c r="AG45">
        <v>7</v>
      </c>
      <c r="AH45">
        <v>10</v>
      </c>
      <c r="AI45">
        <v>1</v>
      </c>
      <c r="AJ45">
        <v>7.75</v>
      </c>
      <c r="AK45" t="s">
        <v>49</v>
      </c>
      <c r="AL45" t="s">
        <v>212</v>
      </c>
      <c r="AM45" t="s">
        <v>213</v>
      </c>
      <c r="AN45">
        <v>9.25</v>
      </c>
      <c r="AO45">
        <v>2.5</v>
      </c>
      <c r="AP45">
        <v>10</v>
      </c>
      <c r="AQ45">
        <v>6.25</v>
      </c>
      <c r="AR45">
        <v>-7.5</v>
      </c>
      <c r="AS45">
        <v>5.625</v>
      </c>
      <c r="AT45">
        <v>5.75</v>
      </c>
      <c r="AU45">
        <v>7.75</v>
      </c>
      <c r="AV45" t="s">
        <v>213</v>
      </c>
      <c r="AW45">
        <v>10</v>
      </c>
      <c r="AX45">
        <v>9.25</v>
      </c>
      <c r="AY45">
        <v>7.75</v>
      </c>
      <c r="AZ45">
        <v>6.25</v>
      </c>
      <c r="BA45">
        <v>5.75</v>
      </c>
      <c r="BB45">
        <v>5.625</v>
      </c>
      <c r="BC45">
        <v>2.5</v>
      </c>
      <c r="BD45">
        <v>-7.5</v>
      </c>
      <c r="BE45">
        <f t="shared" si="4"/>
        <v>7.4375</v>
      </c>
      <c r="BF45">
        <f t="shared" si="5"/>
        <v>11.15625</v>
      </c>
      <c r="BG45">
        <f>VLOOKUP(AV45,domaci!F:G,2,0)</f>
        <v>8</v>
      </c>
      <c r="BH45">
        <f>VLOOKUP(AV45,domaci!F:H,3,0)</f>
        <v>1</v>
      </c>
      <c r="BI45" s="2">
        <f t="shared" si="6"/>
        <v>11</v>
      </c>
      <c r="BJ45" s="2">
        <f t="shared" si="7"/>
        <v>8</v>
      </c>
    </row>
    <row r="46" spans="1:62">
      <c r="A46" t="s">
        <v>696</v>
      </c>
      <c r="B46" t="s">
        <v>179</v>
      </c>
      <c r="C46" t="s">
        <v>180</v>
      </c>
      <c r="D46" t="s">
        <v>181</v>
      </c>
      <c r="E46">
        <v>2</v>
      </c>
      <c r="F46">
        <v>10</v>
      </c>
      <c r="G46">
        <v>8</v>
      </c>
      <c r="H46">
        <v>9.5</v>
      </c>
      <c r="I46">
        <v>4</v>
      </c>
      <c r="J46">
        <v>5</v>
      </c>
      <c r="L46">
        <v>5</v>
      </c>
      <c r="M46">
        <v>8</v>
      </c>
      <c r="N46">
        <v>10</v>
      </c>
      <c r="O46">
        <v>10</v>
      </c>
      <c r="P46">
        <v>10</v>
      </c>
      <c r="Q46">
        <v>10</v>
      </c>
      <c r="R46">
        <v>10</v>
      </c>
      <c r="S46">
        <v>0</v>
      </c>
      <c r="T46">
        <v>7.5</v>
      </c>
      <c r="U46">
        <v>6</v>
      </c>
      <c r="V46">
        <v>8</v>
      </c>
      <c r="W46">
        <v>10</v>
      </c>
      <c r="X46">
        <v>8.5</v>
      </c>
      <c r="Y46">
        <v>7</v>
      </c>
      <c r="Z46">
        <v>7.5</v>
      </c>
      <c r="AA46">
        <v>6.5</v>
      </c>
      <c r="AB46">
        <v>7.25</v>
      </c>
      <c r="AC46">
        <v>6</v>
      </c>
      <c r="AD46">
        <v>10</v>
      </c>
      <c r="AE46">
        <v>6.5</v>
      </c>
      <c r="AF46">
        <v>9.125</v>
      </c>
      <c r="AG46">
        <v>6</v>
      </c>
      <c r="AH46">
        <v>8</v>
      </c>
      <c r="AI46">
        <v>7</v>
      </c>
      <c r="AJ46">
        <v>7.75</v>
      </c>
      <c r="AK46" t="s">
        <v>179</v>
      </c>
      <c r="AL46" t="s">
        <v>180</v>
      </c>
      <c r="AM46" t="s">
        <v>181</v>
      </c>
      <c r="AN46">
        <v>9.5</v>
      </c>
      <c r="AO46">
        <v>5</v>
      </c>
      <c r="AP46">
        <v>10</v>
      </c>
      <c r="AQ46">
        <v>7.5</v>
      </c>
      <c r="AR46">
        <v>8.5</v>
      </c>
      <c r="AS46">
        <v>7.25</v>
      </c>
      <c r="AT46">
        <v>9.125</v>
      </c>
      <c r="AU46">
        <v>7.75</v>
      </c>
      <c r="AV46" t="s">
        <v>181</v>
      </c>
      <c r="AW46">
        <v>10</v>
      </c>
      <c r="AX46">
        <v>9.5</v>
      </c>
      <c r="AY46">
        <v>9.125</v>
      </c>
      <c r="AZ46">
        <v>8.5</v>
      </c>
      <c r="BA46">
        <v>7.75</v>
      </c>
      <c r="BB46">
        <v>7.5</v>
      </c>
      <c r="BC46">
        <v>7.25</v>
      </c>
      <c r="BD46">
        <v>5</v>
      </c>
      <c r="BE46">
        <f t="shared" si="4"/>
        <v>8.7291666666666661</v>
      </c>
      <c r="BF46">
        <f t="shared" si="5"/>
        <v>13.09375</v>
      </c>
      <c r="BG46">
        <f>VLOOKUP(AV46,domaci!F:G,2,0)</f>
        <v>8</v>
      </c>
      <c r="BH46" t="str">
        <f>VLOOKUP(AV46,domaci!F:H,3,0)</f>
        <v>-</v>
      </c>
      <c r="BI46" s="2">
        <f t="shared" si="6"/>
        <v>13</v>
      </c>
      <c r="BJ46" s="2" t="e">
        <f t="shared" si="7"/>
        <v>#VALUE!</v>
      </c>
    </row>
    <row r="47" spans="1:62">
      <c r="A47" t="s">
        <v>697</v>
      </c>
      <c r="B47" t="s">
        <v>92</v>
      </c>
      <c r="C47" t="s">
        <v>93</v>
      </c>
      <c r="D47" t="s">
        <v>94</v>
      </c>
      <c r="E47">
        <v>2</v>
      </c>
      <c r="F47">
        <v>10</v>
      </c>
      <c r="H47">
        <v>7.5</v>
      </c>
      <c r="I47">
        <v>4</v>
      </c>
      <c r="J47">
        <v>5</v>
      </c>
      <c r="L47">
        <v>5</v>
      </c>
      <c r="M47">
        <v>6</v>
      </c>
      <c r="N47">
        <v>5</v>
      </c>
      <c r="O47">
        <v>10</v>
      </c>
      <c r="P47">
        <v>6.25</v>
      </c>
      <c r="Q47">
        <v>10</v>
      </c>
      <c r="R47">
        <v>10</v>
      </c>
      <c r="S47">
        <v>2</v>
      </c>
      <c r="T47">
        <v>8</v>
      </c>
      <c r="U47">
        <v>6</v>
      </c>
      <c r="V47">
        <v>8</v>
      </c>
      <c r="W47">
        <v>3</v>
      </c>
      <c r="X47">
        <v>6.75</v>
      </c>
      <c r="Y47">
        <v>8</v>
      </c>
      <c r="Z47">
        <v>10</v>
      </c>
      <c r="AA47">
        <v>2.5</v>
      </c>
      <c r="AB47">
        <v>8.125</v>
      </c>
      <c r="AC47">
        <v>6</v>
      </c>
      <c r="AD47">
        <v>10</v>
      </c>
      <c r="AE47">
        <v>1</v>
      </c>
      <c r="AF47">
        <v>7.75</v>
      </c>
      <c r="AG47">
        <v>5</v>
      </c>
      <c r="AH47">
        <v>6</v>
      </c>
      <c r="AI47">
        <v>9</v>
      </c>
      <c r="AJ47">
        <v>6.75</v>
      </c>
      <c r="AK47" t="s">
        <v>92</v>
      </c>
      <c r="AL47" t="s">
        <v>93</v>
      </c>
      <c r="AM47" t="s">
        <v>94</v>
      </c>
      <c r="AN47">
        <v>7.5</v>
      </c>
      <c r="AO47">
        <v>5</v>
      </c>
      <c r="AP47">
        <v>6.25</v>
      </c>
      <c r="AQ47">
        <v>8</v>
      </c>
      <c r="AR47">
        <v>6.75</v>
      </c>
      <c r="AS47">
        <v>8.125</v>
      </c>
      <c r="AT47">
        <v>7.75</v>
      </c>
      <c r="AU47">
        <v>6.75</v>
      </c>
      <c r="AV47" t="s">
        <v>94</v>
      </c>
      <c r="AW47">
        <v>8.125</v>
      </c>
      <c r="AX47">
        <v>8</v>
      </c>
      <c r="AY47">
        <v>7.75</v>
      </c>
      <c r="AZ47">
        <v>7.5</v>
      </c>
      <c r="BA47">
        <v>6.75</v>
      </c>
      <c r="BB47">
        <v>6.75</v>
      </c>
      <c r="BC47">
        <v>6.25</v>
      </c>
      <c r="BD47">
        <v>5</v>
      </c>
      <c r="BE47">
        <f t="shared" si="4"/>
        <v>7.479166666666667</v>
      </c>
      <c r="BF47">
        <f t="shared" si="5"/>
        <v>11.21875</v>
      </c>
      <c r="BG47">
        <f>VLOOKUP(AV47,domaci!F:G,2,0)</f>
        <v>9</v>
      </c>
      <c r="BH47">
        <f>VLOOKUP(AV47,domaci!F:H,3,0)</f>
        <v>1</v>
      </c>
      <c r="BI47" s="2">
        <f t="shared" si="6"/>
        <v>11</v>
      </c>
      <c r="BJ47" s="2">
        <f t="shared" si="7"/>
        <v>9</v>
      </c>
    </row>
    <row r="48" spans="1:62">
      <c r="A48" t="s">
        <v>698</v>
      </c>
      <c r="B48" t="s">
        <v>117</v>
      </c>
      <c r="C48" t="s">
        <v>582</v>
      </c>
      <c r="D48" t="s">
        <v>583</v>
      </c>
      <c r="E48">
        <v>3</v>
      </c>
      <c r="F48">
        <v>10</v>
      </c>
      <c r="G48">
        <v>9</v>
      </c>
      <c r="H48">
        <v>9.75</v>
      </c>
      <c r="I48">
        <v>6</v>
      </c>
      <c r="J48">
        <v>7.5</v>
      </c>
      <c r="L48">
        <v>7.5</v>
      </c>
      <c r="M48">
        <v>8</v>
      </c>
      <c r="N48">
        <v>10</v>
      </c>
      <c r="O48">
        <v>10</v>
      </c>
      <c r="P48">
        <v>10</v>
      </c>
      <c r="Q48">
        <v>10</v>
      </c>
      <c r="R48">
        <v>10</v>
      </c>
      <c r="S48">
        <v>8.5</v>
      </c>
      <c r="T48">
        <v>9.625</v>
      </c>
      <c r="U48">
        <v>7</v>
      </c>
      <c r="V48">
        <v>10</v>
      </c>
      <c r="W48">
        <v>8.5</v>
      </c>
      <c r="X48">
        <v>9.625</v>
      </c>
      <c r="Y48">
        <v>8</v>
      </c>
      <c r="Z48">
        <v>10</v>
      </c>
      <c r="AA48">
        <v>8</v>
      </c>
      <c r="AB48">
        <v>9.5</v>
      </c>
      <c r="AD48">
        <v>-10</v>
      </c>
      <c r="AE48">
        <v>7.5</v>
      </c>
      <c r="AF48">
        <v>-5.625</v>
      </c>
      <c r="AG48">
        <v>7</v>
      </c>
      <c r="AH48">
        <v>10</v>
      </c>
      <c r="AI48">
        <v>9</v>
      </c>
      <c r="AJ48">
        <v>9.75</v>
      </c>
      <c r="AK48" t="s">
        <v>117</v>
      </c>
      <c r="AL48" t="s">
        <v>582</v>
      </c>
      <c r="AM48" t="s">
        <v>583</v>
      </c>
      <c r="AN48">
        <v>9.75</v>
      </c>
      <c r="AO48">
        <v>7.5</v>
      </c>
      <c r="AP48">
        <v>10</v>
      </c>
      <c r="AQ48">
        <v>9.625</v>
      </c>
      <c r="AR48">
        <v>9.625</v>
      </c>
      <c r="AS48">
        <v>9.5</v>
      </c>
      <c r="AT48">
        <v>-5.625</v>
      </c>
      <c r="AU48">
        <v>9.75</v>
      </c>
      <c r="AV48" t="s">
        <v>583</v>
      </c>
      <c r="AW48">
        <v>10</v>
      </c>
      <c r="AX48">
        <v>9.75</v>
      </c>
      <c r="AY48">
        <v>9.75</v>
      </c>
      <c r="AZ48">
        <v>9.625</v>
      </c>
      <c r="BA48">
        <v>9.625</v>
      </c>
      <c r="BB48">
        <v>9.5</v>
      </c>
      <c r="BC48">
        <v>7.5</v>
      </c>
      <c r="BD48">
        <v>-5.625</v>
      </c>
      <c r="BE48">
        <f t="shared" si="4"/>
        <v>9.7083333333333339</v>
      </c>
      <c r="BF48">
        <f t="shared" si="5"/>
        <v>14.5625</v>
      </c>
      <c r="BG48">
        <f>VLOOKUP(AV48,domaci!F:G,2,0)</f>
        <v>15</v>
      </c>
      <c r="BH48">
        <f>VLOOKUP(AV48,domaci!F:H,3,0)</f>
        <v>1</v>
      </c>
      <c r="BI48" s="2">
        <f t="shared" si="6"/>
        <v>15</v>
      </c>
      <c r="BJ48" s="2">
        <f t="shared" si="7"/>
        <v>15</v>
      </c>
    </row>
    <row r="49" spans="1:62">
      <c r="A49" t="s">
        <v>700</v>
      </c>
      <c r="B49" t="s">
        <v>78</v>
      </c>
      <c r="C49" t="s">
        <v>79</v>
      </c>
      <c r="D49" t="s">
        <v>80</v>
      </c>
      <c r="E49">
        <v>2</v>
      </c>
      <c r="F49">
        <v>10</v>
      </c>
      <c r="G49">
        <v>9</v>
      </c>
      <c r="H49">
        <v>9.75</v>
      </c>
      <c r="I49">
        <v>7</v>
      </c>
      <c r="J49">
        <v>8.75</v>
      </c>
      <c r="L49">
        <v>8.75</v>
      </c>
      <c r="M49">
        <v>8</v>
      </c>
      <c r="N49">
        <v>10</v>
      </c>
      <c r="O49">
        <v>10</v>
      </c>
      <c r="P49">
        <v>10</v>
      </c>
      <c r="Q49">
        <v>10</v>
      </c>
      <c r="R49">
        <v>10</v>
      </c>
      <c r="T49">
        <v>7.5</v>
      </c>
      <c r="U49">
        <v>7</v>
      </c>
      <c r="V49">
        <v>10</v>
      </c>
      <c r="W49">
        <v>5</v>
      </c>
      <c r="X49">
        <v>8.75</v>
      </c>
      <c r="Y49">
        <v>8</v>
      </c>
      <c r="Z49">
        <v>10</v>
      </c>
      <c r="AA49">
        <v>6</v>
      </c>
      <c r="AB49">
        <v>9</v>
      </c>
      <c r="AC49">
        <v>6</v>
      </c>
      <c r="AD49">
        <v>10</v>
      </c>
      <c r="AE49">
        <v>5.5</v>
      </c>
      <c r="AF49">
        <v>8.875</v>
      </c>
      <c r="AG49">
        <v>7</v>
      </c>
      <c r="AH49">
        <v>10</v>
      </c>
      <c r="AI49">
        <v>9</v>
      </c>
      <c r="AJ49">
        <v>9.75</v>
      </c>
      <c r="AK49" t="s">
        <v>78</v>
      </c>
      <c r="AL49" t="s">
        <v>79</v>
      </c>
      <c r="AM49" t="s">
        <v>80</v>
      </c>
      <c r="AN49">
        <v>9.75</v>
      </c>
      <c r="AO49">
        <v>8.75</v>
      </c>
      <c r="AP49">
        <v>10</v>
      </c>
      <c r="AQ49">
        <v>7.5</v>
      </c>
      <c r="AR49">
        <v>8.75</v>
      </c>
      <c r="AS49">
        <v>9</v>
      </c>
      <c r="AT49">
        <v>8.875</v>
      </c>
      <c r="AU49">
        <v>9.75</v>
      </c>
      <c r="AV49" t="s">
        <v>80</v>
      </c>
      <c r="AW49">
        <v>10</v>
      </c>
      <c r="AX49">
        <v>9.75</v>
      </c>
      <c r="AY49">
        <v>9.75</v>
      </c>
      <c r="AZ49">
        <v>9</v>
      </c>
      <c r="BA49">
        <v>8.875</v>
      </c>
      <c r="BB49">
        <v>8.75</v>
      </c>
      <c r="BC49">
        <v>8.75</v>
      </c>
      <c r="BD49">
        <v>7.5</v>
      </c>
      <c r="BE49">
        <f t="shared" si="4"/>
        <v>9.3541666666666661</v>
      </c>
      <c r="BF49">
        <f t="shared" si="5"/>
        <v>14.03125</v>
      </c>
      <c r="BG49">
        <f>VLOOKUP(AV49,domaci!F:G,2,0)</f>
        <v>14</v>
      </c>
      <c r="BH49">
        <f>VLOOKUP(AV49,domaci!F:H,3,0)</f>
        <v>1</v>
      </c>
      <c r="BI49" s="2">
        <f t="shared" si="6"/>
        <v>14</v>
      </c>
      <c r="BJ49" s="2">
        <f t="shared" si="7"/>
        <v>14</v>
      </c>
    </row>
    <row r="50" spans="1:62">
      <c r="A50" t="s">
        <v>702</v>
      </c>
      <c r="B50" t="s">
        <v>506</v>
      </c>
      <c r="C50" t="s">
        <v>507</v>
      </c>
      <c r="D50" t="s">
        <v>508</v>
      </c>
      <c r="E50">
        <v>2</v>
      </c>
      <c r="F50">
        <v>10</v>
      </c>
      <c r="G50">
        <v>9</v>
      </c>
      <c r="H50">
        <v>9.75</v>
      </c>
      <c r="I50">
        <v>3</v>
      </c>
      <c r="J50">
        <v>3.75</v>
      </c>
      <c r="L50">
        <v>3.75</v>
      </c>
      <c r="M50">
        <v>8</v>
      </c>
      <c r="N50">
        <v>10</v>
      </c>
      <c r="O50">
        <v>5</v>
      </c>
      <c r="P50">
        <v>8.75</v>
      </c>
      <c r="Q50">
        <v>10</v>
      </c>
      <c r="R50">
        <v>10</v>
      </c>
      <c r="S50">
        <v>2</v>
      </c>
      <c r="T50">
        <v>8</v>
      </c>
      <c r="U50">
        <v>7</v>
      </c>
      <c r="V50">
        <v>10</v>
      </c>
      <c r="W50">
        <v>4</v>
      </c>
      <c r="X50">
        <v>8.5</v>
      </c>
      <c r="Y50">
        <v>8</v>
      </c>
      <c r="Z50">
        <v>10</v>
      </c>
      <c r="AA50">
        <v>10</v>
      </c>
      <c r="AB50">
        <v>10</v>
      </c>
      <c r="AC50">
        <v>6</v>
      </c>
      <c r="AD50">
        <v>10</v>
      </c>
      <c r="AE50">
        <v>6</v>
      </c>
      <c r="AF50">
        <v>9</v>
      </c>
      <c r="AG50">
        <v>4</v>
      </c>
      <c r="AH50">
        <v>4</v>
      </c>
      <c r="AI50">
        <v>8</v>
      </c>
      <c r="AJ50">
        <v>5</v>
      </c>
      <c r="AK50" t="s">
        <v>506</v>
      </c>
      <c r="AL50" t="s">
        <v>507</v>
      </c>
      <c r="AM50" t="s">
        <v>508</v>
      </c>
      <c r="AN50">
        <v>9.75</v>
      </c>
      <c r="AO50">
        <v>3.75</v>
      </c>
      <c r="AP50">
        <v>8.75</v>
      </c>
      <c r="AQ50">
        <v>8</v>
      </c>
      <c r="AR50">
        <v>8.5</v>
      </c>
      <c r="AS50">
        <v>10</v>
      </c>
      <c r="AT50">
        <v>9</v>
      </c>
      <c r="AU50">
        <v>5</v>
      </c>
      <c r="AV50" t="s">
        <v>508</v>
      </c>
      <c r="AW50">
        <v>10</v>
      </c>
      <c r="AX50">
        <v>9.75</v>
      </c>
      <c r="AY50">
        <v>9</v>
      </c>
      <c r="AZ50">
        <v>8.75</v>
      </c>
      <c r="BA50">
        <v>8.5</v>
      </c>
      <c r="BB50">
        <v>8</v>
      </c>
      <c r="BC50">
        <v>5</v>
      </c>
      <c r="BD50">
        <v>3.75</v>
      </c>
      <c r="BE50">
        <f t="shared" si="4"/>
        <v>9</v>
      </c>
      <c r="BF50">
        <f t="shared" si="5"/>
        <v>13.5</v>
      </c>
      <c r="BG50">
        <f>VLOOKUP(AV50,domaci!F:G,2,0)</f>
        <v>13</v>
      </c>
      <c r="BH50">
        <f>VLOOKUP(AV50,domaci!F:H,3,0)</f>
        <v>1</v>
      </c>
      <c r="BI50" s="2">
        <f t="shared" si="6"/>
        <v>14</v>
      </c>
      <c r="BJ50" s="2">
        <f t="shared" si="7"/>
        <v>13</v>
      </c>
    </row>
    <row r="51" spans="1:62">
      <c r="A51" t="s">
        <v>704</v>
      </c>
      <c r="B51" t="s">
        <v>284</v>
      </c>
      <c r="C51" t="s">
        <v>423</v>
      </c>
      <c r="D51" t="s">
        <v>424</v>
      </c>
      <c r="E51">
        <v>1</v>
      </c>
      <c r="F51">
        <v>10</v>
      </c>
      <c r="G51">
        <v>5</v>
      </c>
      <c r="H51">
        <v>8.75</v>
      </c>
      <c r="I51">
        <v>4</v>
      </c>
      <c r="J51">
        <v>5</v>
      </c>
      <c r="L51">
        <v>5</v>
      </c>
      <c r="M51">
        <v>8</v>
      </c>
      <c r="N51">
        <v>10</v>
      </c>
      <c r="O51">
        <v>9</v>
      </c>
      <c r="P51">
        <v>9.75</v>
      </c>
      <c r="Q51">
        <v>8</v>
      </c>
      <c r="R51">
        <v>6.6666666666666661</v>
      </c>
      <c r="S51">
        <v>4</v>
      </c>
      <c r="T51">
        <v>6</v>
      </c>
      <c r="U51">
        <v>7</v>
      </c>
      <c r="V51">
        <v>10</v>
      </c>
      <c r="W51">
        <v>6</v>
      </c>
      <c r="X51">
        <v>9</v>
      </c>
      <c r="Y51">
        <v>8</v>
      </c>
      <c r="Z51">
        <v>10</v>
      </c>
      <c r="AA51">
        <v>9</v>
      </c>
      <c r="AB51">
        <v>9.75</v>
      </c>
      <c r="AC51">
        <v>4</v>
      </c>
      <c r="AD51">
        <v>3.333333333333333</v>
      </c>
      <c r="AE51">
        <v>5.5</v>
      </c>
      <c r="AF51">
        <v>3.875</v>
      </c>
      <c r="AG51">
        <v>3</v>
      </c>
      <c r="AH51">
        <v>2</v>
      </c>
      <c r="AI51">
        <v>8.5</v>
      </c>
      <c r="AJ51">
        <v>3.625</v>
      </c>
      <c r="AK51" t="s">
        <v>284</v>
      </c>
      <c r="AL51" t="s">
        <v>423</v>
      </c>
      <c r="AM51" t="s">
        <v>424</v>
      </c>
      <c r="AN51">
        <v>8.75</v>
      </c>
      <c r="AO51">
        <v>5</v>
      </c>
      <c r="AP51">
        <v>9.75</v>
      </c>
      <c r="AQ51">
        <v>6</v>
      </c>
      <c r="AR51">
        <v>9</v>
      </c>
      <c r="AS51">
        <v>9.75</v>
      </c>
      <c r="AT51">
        <v>3.875</v>
      </c>
      <c r="AU51">
        <v>3.625</v>
      </c>
      <c r="AV51" t="s">
        <v>424</v>
      </c>
      <c r="AW51">
        <v>9.75</v>
      </c>
      <c r="AX51">
        <v>9.75</v>
      </c>
      <c r="AY51">
        <v>9</v>
      </c>
      <c r="AZ51">
        <v>8.75</v>
      </c>
      <c r="BA51">
        <v>6</v>
      </c>
      <c r="BB51">
        <v>5</v>
      </c>
      <c r="BC51">
        <v>3.875</v>
      </c>
      <c r="BD51">
        <v>3.625</v>
      </c>
      <c r="BE51">
        <f t="shared" si="4"/>
        <v>8.0416666666666661</v>
      </c>
      <c r="BF51">
        <f t="shared" si="5"/>
        <v>12.062499999999998</v>
      </c>
      <c r="BG51">
        <f>VLOOKUP(AV51,domaci!F:G,2,0)</f>
        <v>12</v>
      </c>
      <c r="BH51">
        <f>VLOOKUP(AV51,domaci!F:H,3,0)</f>
        <v>1</v>
      </c>
      <c r="BI51" s="2">
        <f t="shared" si="6"/>
        <v>12</v>
      </c>
      <c r="BJ51" s="2">
        <f t="shared" si="7"/>
        <v>12</v>
      </c>
    </row>
    <row r="52" spans="1:62">
      <c r="A52" t="s">
        <v>705</v>
      </c>
      <c r="B52" t="s">
        <v>159</v>
      </c>
      <c r="C52" t="s">
        <v>182</v>
      </c>
      <c r="D52" t="s">
        <v>183</v>
      </c>
      <c r="E52">
        <v>1</v>
      </c>
      <c r="F52">
        <v>10</v>
      </c>
      <c r="G52">
        <v>8</v>
      </c>
      <c r="H52">
        <v>9.5</v>
      </c>
      <c r="I52">
        <v>5</v>
      </c>
      <c r="J52">
        <v>6.25</v>
      </c>
      <c r="L52">
        <v>6.25</v>
      </c>
      <c r="M52">
        <v>8</v>
      </c>
      <c r="N52">
        <v>10</v>
      </c>
      <c r="O52">
        <v>9</v>
      </c>
      <c r="P52">
        <v>9.75</v>
      </c>
      <c r="Q52">
        <v>10</v>
      </c>
      <c r="R52">
        <v>10</v>
      </c>
      <c r="S52">
        <v>2</v>
      </c>
      <c r="T52">
        <v>8</v>
      </c>
      <c r="U52">
        <v>6</v>
      </c>
      <c r="V52">
        <v>8</v>
      </c>
      <c r="W52">
        <v>6</v>
      </c>
      <c r="X52">
        <v>7.5</v>
      </c>
      <c r="Y52">
        <v>7</v>
      </c>
      <c r="Z52">
        <v>7.5</v>
      </c>
      <c r="AA52">
        <v>8.5</v>
      </c>
      <c r="AB52">
        <v>7.75</v>
      </c>
      <c r="AC52">
        <v>6</v>
      </c>
      <c r="AD52">
        <v>10</v>
      </c>
      <c r="AE52">
        <v>0.5</v>
      </c>
      <c r="AF52">
        <v>7.625</v>
      </c>
      <c r="AG52">
        <v>5</v>
      </c>
      <c r="AH52">
        <v>6</v>
      </c>
      <c r="AI52">
        <v>7</v>
      </c>
      <c r="AJ52">
        <v>6.25</v>
      </c>
      <c r="AK52" t="s">
        <v>159</v>
      </c>
      <c r="AL52" t="s">
        <v>182</v>
      </c>
      <c r="AM52" t="s">
        <v>183</v>
      </c>
      <c r="AN52">
        <v>9.5</v>
      </c>
      <c r="AO52">
        <v>6.25</v>
      </c>
      <c r="AP52">
        <v>9.75</v>
      </c>
      <c r="AQ52">
        <v>8</v>
      </c>
      <c r="AR52">
        <v>7.5</v>
      </c>
      <c r="AS52">
        <v>7.75</v>
      </c>
      <c r="AT52">
        <v>7.625</v>
      </c>
      <c r="AU52">
        <v>6.25</v>
      </c>
      <c r="AV52" t="s">
        <v>183</v>
      </c>
      <c r="AW52">
        <v>9.75</v>
      </c>
      <c r="AX52">
        <v>9.5</v>
      </c>
      <c r="AY52">
        <v>8</v>
      </c>
      <c r="AZ52">
        <v>7.75</v>
      </c>
      <c r="BA52">
        <v>7.625</v>
      </c>
      <c r="BB52">
        <v>7.5</v>
      </c>
      <c r="BC52">
        <v>6.25</v>
      </c>
      <c r="BD52">
        <v>6.25</v>
      </c>
      <c r="BE52">
        <f t="shared" si="4"/>
        <v>8.3541666666666661</v>
      </c>
      <c r="BF52">
        <f t="shared" si="5"/>
        <v>12.531249999999998</v>
      </c>
      <c r="BG52">
        <f>VLOOKUP(AV52,domaci!F:G,2,0)</f>
        <v>10</v>
      </c>
      <c r="BH52">
        <f>VLOOKUP(AV52,domaci!F:H,3,0)</f>
        <v>1</v>
      </c>
      <c r="BI52" s="2">
        <f t="shared" si="6"/>
        <v>13</v>
      </c>
      <c r="BJ52" s="2">
        <f t="shared" si="7"/>
        <v>10</v>
      </c>
    </row>
    <row r="53" spans="1:62">
      <c r="A53" t="s">
        <v>707</v>
      </c>
      <c r="B53" t="s">
        <v>12</v>
      </c>
      <c r="C53" t="s">
        <v>468</v>
      </c>
      <c r="D53" t="s">
        <v>469</v>
      </c>
      <c r="E53">
        <v>2</v>
      </c>
      <c r="F53">
        <v>10</v>
      </c>
      <c r="G53">
        <v>10</v>
      </c>
      <c r="H53">
        <v>10</v>
      </c>
      <c r="I53">
        <v>6</v>
      </c>
      <c r="J53">
        <v>7.5</v>
      </c>
      <c r="L53">
        <v>7.5</v>
      </c>
      <c r="M53">
        <v>8</v>
      </c>
      <c r="N53">
        <v>10</v>
      </c>
      <c r="O53">
        <v>10</v>
      </c>
      <c r="P53">
        <v>10</v>
      </c>
      <c r="Q53">
        <v>10</v>
      </c>
      <c r="R53">
        <v>10</v>
      </c>
      <c r="S53">
        <v>9</v>
      </c>
      <c r="T53">
        <v>9.75</v>
      </c>
      <c r="U53">
        <v>7</v>
      </c>
      <c r="V53">
        <v>10</v>
      </c>
      <c r="W53">
        <v>6</v>
      </c>
      <c r="X53">
        <v>9</v>
      </c>
      <c r="Y53">
        <v>8</v>
      </c>
      <c r="Z53">
        <v>10</v>
      </c>
      <c r="AA53">
        <v>8</v>
      </c>
      <c r="AB53">
        <v>9.5</v>
      </c>
      <c r="AC53">
        <v>6</v>
      </c>
      <c r="AD53">
        <v>10</v>
      </c>
      <c r="AE53">
        <v>8</v>
      </c>
      <c r="AF53">
        <v>9.5</v>
      </c>
      <c r="AG53">
        <v>7</v>
      </c>
      <c r="AH53">
        <v>10</v>
      </c>
      <c r="AI53">
        <v>9</v>
      </c>
      <c r="AJ53">
        <v>9.75</v>
      </c>
      <c r="AK53" t="s">
        <v>12</v>
      </c>
      <c r="AL53" t="s">
        <v>468</v>
      </c>
      <c r="AM53" t="s">
        <v>469</v>
      </c>
      <c r="AN53">
        <v>10</v>
      </c>
      <c r="AO53">
        <v>7.5</v>
      </c>
      <c r="AP53">
        <v>10</v>
      </c>
      <c r="AQ53">
        <v>9.75</v>
      </c>
      <c r="AR53">
        <v>9</v>
      </c>
      <c r="AS53">
        <v>9.5</v>
      </c>
      <c r="AT53">
        <v>9.5</v>
      </c>
      <c r="AU53">
        <v>9.75</v>
      </c>
      <c r="AV53" t="s">
        <v>469</v>
      </c>
      <c r="AW53">
        <v>10</v>
      </c>
      <c r="AX53">
        <v>10</v>
      </c>
      <c r="AY53">
        <v>9.75</v>
      </c>
      <c r="AZ53">
        <v>9.75</v>
      </c>
      <c r="BA53">
        <v>9.5</v>
      </c>
      <c r="BB53">
        <v>9.5</v>
      </c>
      <c r="BC53">
        <v>9</v>
      </c>
      <c r="BD53">
        <v>7.5</v>
      </c>
      <c r="BE53">
        <f t="shared" si="4"/>
        <v>9.75</v>
      </c>
      <c r="BF53">
        <f t="shared" si="5"/>
        <v>14.625</v>
      </c>
      <c r="BG53">
        <f>VLOOKUP(AV53,domaci!F:G,2,0)</f>
        <v>13</v>
      </c>
      <c r="BH53">
        <f>VLOOKUP(AV53,domaci!F:H,3,0)</f>
        <v>1</v>
      </c>
      <c r="BI53" s="2">
        <f t="shared" si="6"/>
        <v>15</v>
      </c>
      <c r="BJ53" s="2">
        <f t="shared" si="7"/>
        <v>13</v>
      </c>
    </row>
    <row r="54" spans="1:62">
      <c r="A54" t="s">
        <v>708</v>
      </c>
      <c r="B54" t="s">
        <v>598</v>
      </c>
      <c r="C54" t="s">
        <v>599</v>
      </c>
      <c r="D54" t="s">
        <v>600</v>
      </c>
      <c r="E54">
        <v>3</v>
      </c>
      <c r="F54">
        <v>10</v>
      </c>
      <c r="G54">
        <v>10</v>
      </c>
      <c r="H54">
        <v>10</v>
      </c>
      <c r="I54">
        <v>6</v>
      </c>
      <c r="J54">
        <v>7.5</v>
      </c>
      <c r="L54">
        <v>7.5</v>
      </c>
      <c r="M54">
        <v>8</v>
      </c>
      <c r="N54">
        <v>10</v>
      </c>
      <c r="O54">
        <v>10</v>
      </c>
      <c r="P54">
        <v>10</v>
      </c>
      <c r="Q54">
        <v>10</v>
      </c>
      <c r="R54">
        <v>10</v>
      </c>
      <c r="S54">
        <v>0</v>
      </c>
      <c r="T54">
        <v>7.5</v>
      </c>
      <c r="U54">
        <v>7</v>
      </c>
      <c r="V54">
        <v>10</v>
      </c>
      <c r="W54">
        <v>6</v>
      </c>
      <c r="X54">
        <v>9</v>
      </c>
      <c r="Y54">
        <v>8</v>
      </c>
      <c r="Z54">
        <v>10</v>
      </c>
      <c r="AA54">
        <v>8.5</v>
      </c>
      <c r="AB54">
        <v>9.625</v>
      </c>
      <c r="AC54">
        <v>6</v>
      </c>
      <c r="AD54">
        <v>10</v>
      </c>
      <c r="AE54">
        <v>8</v>
      </c>
      <c r="AF54">
        <v>9.5</v>
      </c>
      <c r="AG54">
        <v>6</v>
      </c>
      <c r="AH54">
        <v>8</v>
      </c>
      <c r="AI54">
        <v>9</v>
      </c>
      <c r="AJ54">
        <v>8.25</v>
      </c>
      <c r="AK54" t="s">
        <v>598</v>
      </c>
      <c r="AL54" t="s">
        <v>599</v>
      </c>
      <c r="AM54" t="s">
        <v>600</v>
      </c>
      <c r="AN54">
        <v>10</v>
      </c>
      <c r="AO54">
        <v>7.5</v>
      </c>
      <c r="AP54">
        <v>10</v>
      </c>
      <c r="AQ54">
        <v>7.5</v>
      </c>
      <c r="AR54">
        <v>9</v>
      </c>
      <c r="AS54">
        <v>9.625</v>
      </c>
      <c r="AT54">
        <v>9.5</v>
      </c>
      <c r="AU54">
        <v>8.25</v>
      </c>
      <c r="AV54" t="s">
        <v>600</v>
      </c>
      <c r="AW54">
        <v>10</v>
      </c>
      <c r="AX54">
        <v>10</v>
      </c>
      <c r="AY54">
        <v>9.625</v>
      </c>
      <c r="AZ54">
        <v>9.5</v>
      </c>
      <c r="BA54">
        <v>9</v>
      </c>
      <c r="BB54">
        <v>8.25</v>
      </c>
      <c r="BC54">
        <v>7.5</v>
      </c>
      <c r="BD54">
        <v>7.5</v>
      </c>
      <c r="BE54">
        <f t="shared" si="4"/>
        <v>9.3958333333333339</v>
      </c>
      <c r="BF54">
        <f t="shared" si="5"/>
        <v>14.09375</v>
      </c>
      <c r="BG54">
        <f>VLOOKUP(AV54,domaci!F:G,2,0)</f>
        <v>15</v>
      </c>
      <c r="BH54">
        <f>VLOOKUP(AV54,domaci!F:H,3,0)</f>
        <v>1</v>
      </c>
      <c r="BI54" s="2">
        <f t="shared" si="6"/>
        <v>14</v>
      </c>
      <c r="BJ54" s="2">
        <f t="shared" si="7"/>
        <v>15</v>
      </c>
    </row>
    <row r="55" spans="1:62">
      <c r="A55" t="s">
        <v>709</v>
      </c>
      <c r="B55" t="s">
        <v>123</v>
      </c>
      <c r="C55" t="s">
        <v>124</v>
      </c>
      <c r="D55" t="s">
        <v>125</v>
      </c>
      <c r="E55">
        <v>3</v>
      </c>
      <c r="F55">
        <v>10</v>
      </c>
      <c r="G55">
        <v>8</v>
      </c>
      <c r="H55">
        <v>9.5</v>
      </c>
      <c r="I55">
        <v>4</v>
      </c>
      <c r="J55">
        <v>5</v>
      </c>
      <c r="L55">
        <v>5</v>
      </c>
      <c r="M55">
        <v>8</v>
      </c>
      <c r="N55">
        <v>10</v>
      </c>
      <c r="O55">
        <v>10</v>
      </c>
      <c r="P55">
        <v>10</v>
      </c>
      <c r="Q55">
        <v>10</v>
      </c>
      <c r="R55">
        <v>10</v>
      </c>
      <c r="T55">
        <v>7.5</v>
      </c>
      <c r="U55">
        <v>7</v>
      </c>
      <c r="V55">
        <v>10</v>
      </c>
      <c r="X55">
        <v>7.5</v>
      </c>
      <c r="Y55">
        <v>8</v>
      </c>
      <c r="Z55">
        <v>10</v>
      </c>
      <c r="AB55">
        <v>7.5</v>
      </c>
      <c r="AC55">
        <v>6</v>
      </c>
      <c r="AD55">
        <v>10</v>
      </c>
      <c r="AF55">
        <v>7.5</v>
      </c>
      <c r="AH55">
        <v>-10</v>
      </c>
      <c r="AJ55">
        <v>-7.5</v>
      </c>
      <c r="AK55" t="s">
        <v>123</v>
      </c>
      <c r="AL55" t="s">
        <v>124</v>
      </c>
      <c r="AM55" t="s">
        <v>125</v>
      </c>
      <c r="AN55">
        <v>9.5</v>
      </c>
      <c r="AO55">
        <v>5</v>
      </c>
      <c r="AP55">
        <v>10</v>
      </c>
      <c r="AQ55">
        <v>7.5</v>
      </c>
      <c r="AR55">
        <v>7.5</v>
      </c>
      <c r="AS55">
        <v>7.5</v>
      </c>
      <c r="AT55">
        <v>7.5</v>
      </c>
      <c r="AU55">
        <v>-7.5</v>
      </c>
      <c r="AV55" t="s">
        <v>125</v>
      </c>
      <c r="AW55">
        <v>10</v>
      </c>
      <c r="AX55">
        <v>9.5</v>
      </c>
      <c r="AY55">
        <v>7.5</v>
      </c>
      <c r="AZ55">
        <v>7.5</v>
      </c>
      <c r="BA55">
        <v>7.5</v>
      </c>
      <c r="BB55">
        <v>7.5</v>
      </c>
      <c r="BC55">
        <v>5</v>
      </c>
      <c r="BD55">
        <v>-7.5</v>
      </c>
      <c r="BE55">
        <f t="shared" si="4"/>
        <v>8.25</v>
      </c>
      <c r="BF55">
        <f t="shared" si="5"/>
        <v>12.375</v>
      </c>
      <c r="BG55">
        <f>VLOOKUP(AV55,domaci!F:G,2,0)</f>
        <v>12</v>
      </c>
      <c r="BH55">
        <f>VLOOKUP(AV55,domaci!F:H,3,0)</f>
        <v>1</v>
      </c>
      <c r="BI55" s="2">
        <f t="shared" si="6"/>
        <v>12</v>
      </c>
      <c r="BJ55" s="2">
        <f t="shared" si="7"/>
        <v>12</v>
      </c>
    </row>
    <row r="56" spans="1:62">
      <c r="A56" t="s">
        <v>711</v>
      </c>
      <c r="B56" t="s">
        <v>344</v>
      </c>
      <c r="C56" t="s">
        <v>445</v>
      </c>
      <c r="D56" t="s">
        <v>446</v>
      </c>
      <c r="E56">
        <v>2</v>
      </c>
      <c r="F56">
        <v>10</v>
      </c>
      <c r="G56">
        <v>10</v>
      </c>
      <c r="H56">
        <v>10</v>
      </c>
      <c r="I56">
        <v>8</v>
      </c>
      <c r="J56">
        <v>10</v>
      </c>
      <c r="L56">
        <v>10</v>
      </c>
      <c r="M56">
        <v>8</v>
      </c>
      <c r="N56">
        <v>10</v>
      </c>
      <c r="O56">
        <v>10</v>
      </c>
      <c r="P56">
        <v>10</v>
      </c>
      <c r="Q56">
        <v>10</v>
      </c>
      <c r="R56">
        <v>10</v>
      </c>
      <c r="S56">
        <v>1.5</v>
      </c>
      <c r="T56">
        <v>7.875</v>
      </c>
      <c r="U56">
        <v>7</v>
      </c>
      <c r="V56">
        <v>10</v>
      </c>
      <c r="X56">
        <v>7.5</v>
      </c>
      <c r="Y56">
        <v>8</v>
      </c>
      <c r="Z56">
        <v>10</v>
      </c>
      <c r="AA56">
        <v>9.5</v>
      </c>
      <c r="AB56">
        <v>9.875</v>
      </c>
      <c r="AC56">
        <v>6</v>
      </c>
      <c r="AD56">
        <v>10</v>
      </c>
      <c r="AE56">
        <v>3</v>
      </c>
      <c r="AF56">
        <v>8.25</v>
      </c>
      <c r="AG56">
        <v>7</v>
      </c>
      <c r="AH56">
        <v>10</v>
      </c>
      <c r="AI56">
        <v>6</v>
      </c>
      <c r="AJ56">
        <v>9</v>
      </c>
      <c r="AK56" t="s">
        <v>344</v>
      </c>
      <c r="AL56" t="s">
        <v>445</v>
      </c>
      <c r="AM56" t="s">
        <v>446</v>
      </c>
      <c r="AN56">
        <v>10</v>
      </c>
      <c r="AO56">
        <v>10</v>
      </c>
      <c r="AP56">
        <v>10</v>
      </c>
      <c r="AQ56">
        <v>7.875</v>
      </c>
      <c r="AR56">
        <v>7.5</v>
      </c>
      <c r="AS56">
        <v>9.875</v>
      </c>
      <c r="AT56">
        <v>8.25</v>
      </c>
      <c r="AU56">
        <v>9</v>
      </c>
      <c r="AV56" t="s">
        <v>446</v>
      </c>
      <c r="AW56">
        <v>10</v>
      </c>
      <c r="AX56">
        <v>10</v>
      </c>
      <c r="AY56">
        <v>10</v>
      </c>
      <c r="AZ56">
        <v>9.875</v>
      </c>
      <c r="BA56">
        <v>9</v>
      </c>
      <c r="BB56">
        <v>8.25</v>
      </c>
      <c r="BC56">
        <v>7.875</v>
      </c>
      <c r="BD56">
        <v>7.5</v>
      </c>
      <c r="BE56">
        <f t="shared" si="4"/>
        <v>9.5208333333333339</v>
      </c>
      <c r="BF56">
        <f t="shared" si="5"/>
        <v>14.28125</v>
      </c>
      <c r="BG56">
        <f>VLOOKUP(AV56,domaci!F:G,2,0)</f>
        <v>15</v>
      </c>
      <c r="BH56">
        <f>VLOOKUP(AV56,domaci!F:H,3,0)</f>
        <v>1</v>
      </c>
      <c r="BI56" s="2">
        <f t="shared" si="6"/>
        <v>14</v>
      </c>
      <c r="BJ56" s="2">
        <f t="shared" si="7"/>
        <v>15</v>
      </c>
    </row>
    <row r="57" spans="1:62">
      <c r="A57" t="s">
        <v>712</v>
      </c>
      <c r="B57" t="s">
        <v>148</v>
      </c>
      <c r="C57" t="s">
        <v>447</v>
      </c>
      <c r="D57" t="s">
        <v>448</v>
      </c>
      <c r="E57">
        <v>3</v>
      </c>
      <c r="F57">
        <v>10</v>
      </c>
      <c r="G57">
        <v>7</v>
      </c>
      <c r="H57">
        <v>9.25</v>
      </c>
      <c r="I57">
        <v>7</v>
      </c>
      <c r="J57">
        <v>8.75</v>
      </c>
      <c r="L57">
        <v>8.75</v>
      </c>
      <c r="M57">
        <v>7</v>
      </c>
      <c r="N57">
        <v>7.5</v>
      </c>
      <c r="O57">
        <v>10</v>
      </c>
      <c r="P57">
        <v>8.125</v>
      </c>
      <c r="Q57">
        <v>10</v>
      </c>
      <c r="R57">
        <v>10</v>
      </c>
      <c r="S57">
        <v>8.5</v>
      </c>
      <c r="T57">
        <v>9.625</v>
      </c>
      <c r="U57">
        <v>7</v>
      </c>
      <c r="V57">
        <v>10</v>
      </c>
      <c r="W57">
        <v>8</v>
      </c>
      <c r="X57">
        <v>9.5</v>
      </c>
      <c r="Z57">
        <v>-10</v>
      </c>
      <c r="AB57">
        <v>-7.5</v>
      </c>
      <c r="AC57">
        <v>6</v>
      </c>
      <c r="AD57">
        <v>10</v>
      </c>
      <c r="AE57">
        <v>3.5</v>
      </c>
      <c r="AF57">
        <v>8.375</v>
      </c>
      <c r="AG57">
        <v>7</v>
      </c>
      <c r="AH57">
        <v>10</v>
      </c>
      <c r="AI57">
        <v>9</v>
      </c>
      <c r="AJ57">
        <v>9.75</v>
      </c>
      <c r="AK57" t="s">
        <v>148</v>
      </c>
      <c r="AL57" t="s">
        <v>447</v>
      </c>
      <c r="AM57" t="s">
        <v>448</v>
      </c>
      <c r="AN57">
        <v>9.25</v>
      </c>
      <c r="AO57">
        <v>8.75</v>
      </c>
      <c r="AP57">
        <v>8.125</v>
      </c>
      <c r="AQ57">
        <v>9.625</v>
      </c>
      <c r="AR57">
        <v>9.5</v>
      </c>
      <c r="AS57">
        <v>-7.5</v>
      </c>
      <c r="AT57">
        <v>8.375</v>
      </c>
      <c r="AU57">
        <v>9.75</v>
      </c>
      <c r="AV57" t="s">
        <v>448</v>
      </c>
      <c r="AW57">
        <v>9.75</v>
      </c>
      <c r="AX57">
        <v>9.625</v>
      </c>
      <c r="AY57">
        <v>9.5</v>
      </c>
      <c r="AZ57">
        <v>9.25</v>
      </c>
      <c r="BA57">
        <v>8.75</v>
      </c>
      <c r="BB57">
        <v>8.375</v>
      </c>
      <c r="BC57">
        <v>8.125</v>
      </c>
      <c r="BD57">
        <v>-7.5</v>
      </c>
      <c r="BE57">
        <f t="shared" si="4"/>
        <v>9.2083333333333339</v>
      </c>
      <c r="BF57">
        <f t="shared" si="5"/>
        <v>13.8125</v>
      </c>
      <c r="BG57">
        <f>VLOOKUP(AV57,domaci!F:G,2,0)</f>
        <v>15</v>
      </c>
      <c r="BH57">
        <f>VLOOKUP(AV57,domaci!F:H,3,0)</f>
        <v>1</v>
      </c>
      <c r="BI57" s="2">
        <f t="shared" si="6"/>
        <v>14</v>
      </c>
      <c r="BJ57" s="2">
        <f t="shared" si="7"/>
        <v>15</v>
      </c>
    </row>
    <row r="58" spans="1:62">
      <c r="A58" t="s">
        <v>713</v>
      </c>
      <c r="B58" t="s">
        <v>199</v>
      </c>
      <c r="C58" t="s">
        <v>197</v>
      </c>
      <c r="D58" t="s">
        <v>200</v>
      </c>
      <c r="E58">
        <v>2</v>
      </c>
      <c r="F58">
        <v>10</v>
      </c>
      <c r="G58">
        <v>8</v>
      </c>
      <c r="H58">
        <v>9.5</v>
      </c>
      <c r="I58">
        <v>7</v>
      </c>
      <c r="J58">
        <v>8.75</v>
      </c>
      <c r="L58">
        <v>8.75</v>
      </c>
      <c r="M58">
        <v>8</v>
      </c>
      <c r="N58">
        <v>10</v>
      </c>
      <c r="O58">
        <v>10</v>
      </c>
      <c r="P58">
        <v>10</v>
      </c>
      <c r="Q58">
        <v>10</v>
      </c>
      <c r="R58">
        <v>10</v>
      </c>
      <c r="S58">
        <v>9</v>
      </c>
      <c r="T58">
        <v>9.75</v>
      </c>
      <c r="U58">
        <v>7</v>
      </c>
      <c r="V58">
        <v>10</v>
      </c>
      <c r="W58">
        <v>7.5</v>
      </c>
      <c r="X58">
        <v>9.375</v>
      </c>
      <c r="Y58">
        <v>8</v>
      </c>
      <c r="Z58">
        <v>10</v>
      </c>
      <c r="AA58">
        <v>10</v>
      </c>
      <c r="AB58">
        <v>10</v>
      </c>
      <c r="AC58">
        <v>6</v>
      </c>
      <c r="AD58">
        <v>10</v>
      </c>
      <c r="AE58">
        <v>5.5</v>
      </c>
      <c r="AF58">
        <v>8.875</v>
      </c>
      <c r="AG58">
        <v>7</v>
      </c>
      <c r="AH58">
        <v>10</v>
      </c>
      <c r="AI58">
        <v>9.5</v>
      </c>
      <c r="AJ58">
        <v>9.875</v>
      </c>
      <c r="AK58" t="s">
        <v>199</v>
      </c>
      <c r="AL58" t="s">
        <v>197</v>
      </c>
      <c r="AM58" t="s">
        <v>200</v>
      </c>
      <c r="AN58">
        <v>9.5</v>
      </c>
      <c r="AO58">
        <v>8.75</v>
      </c>
      <c r="AP58">
        <v>10</v>
      </c>
      <c r="AQ58">
        <v>9.75</v>
      </c>
      <c r="AR58">
        <v>9.375</v>
      </c>
      <c r="AS58">
        <v>10</v>
      </c>
      <c r="AT58">
        <v>8.875</v>
      </c>
      <c r="AU58">
        <v>9.875</v>
      </c>
      <c r="AV58" t="s">
        <v>200</v>
      </c>
      <c r="AW58">
        <v>10</v>
      </c>
      <c r="AX58">
        <v>10</v>
      </c>
      <c r="AY58">
        <v>9.875</v>
      </c>
      <c r="AZ58">
        <v>9.75</v>
      </c>
      <c r="BA58">
        <v>9.5</v>
      </c>
      <c r="BB58">
        <v>9.375</v>
      </c>
      <c r="BC58">
        <v>8.875</v>
      </c>
      <c r="BD58">
        <v>8.75</v>
      </c>
      <c r="BE58">
        <f t="shared" si="4"/>
        <v>9.75</v>
      </c>
      <c r="BF58">
        <f t="shared" si="5"/>
        <v>14.625</v>
      </c>
      <c r="BG58">
        <f>VLOOKUP(AV58,domaci!F:G,2,0)</f>
        <v>13</v>
      </c>
      <c r="BH58">
        <f>VLOOKUP(AV58,domaci!F:H,3,0)</f>
        <v>1</v>
      </c>
      <c r="BI58" s="2">
        <f t="shared" si="6"/>
        <v>15</v>
      </c>
      <c r="BJ58" s="2">
        <f t="shared" si="7"/>
        <v>13</v>
      </c>
    </row>
    <row r="59" spans="1:62">
      <c r="A59" t="s">
        <v>714</v>
      </c>
      <c r="B59" t="s">
        <v>388</v>
      </c>
      <c r="C59" t="s">
        <v>395</v>
      </c>
      <c r="D59" t="s">
        <v>396</v>
      </c>
      <c r="E59">
        <v>3</v>
      </c>
      <c r="F59">
        <v>10</v>
      </c>
      <c r="G59">
        <v>5</v>
      </c>
      <c r="H59">
        <v>8.75</v>
      </c>
      <c r="I59">
        <v>2</v>
      </c>
      <c r="J59">
        <v>2.5</v>
      </c>
      <c r="L59">
        <v>2.5</v>
      </c>
      <c r="M59">
        <v>5</v>
      </c>
      <c r="N59">
        <v>2.5</v>
      </c>
      <c r="O59">
        <v>10</v>
      </c>
      <c r="P59">
        <v>4.375</v>
      </c>
      <c r="Q59">
        <v>10</v>
      </c>
      <c r="R59">
        <v>10</v>
      </c>
      <c r="S59">
        <v>2</v>
      </c>
      <c r="T59">
        <v>8</v>
      </c>
      <c r="U59">
        <v>7</v>
      </c>
      <c r="V59">
        <v>10</v>
      </c>
      <c r="W59">
        <v>6</v>
      </c>
      <c r="X59">
        <v>9</v>
      </c>
      <c r="Y59">
        <v>7</v>
      </c>
      <c r="Z59">
        <v>7.5</v>
      </c>
      <c r="AA59">
        <v>2</v>
      </c>
      <c r="AB59">
        <v>6.125</v>
      </c>
      <c r="AD59">
        <v>-10</v>
      </c>
      <c r="AF59">
        <v>-7.5</v>
      </c>
      <c r="AG59">
        <v>3</v>
      </c>
      <c r="AH59">
        <v>2</v>
      </c>
      <c r="AI59">
        <v>8</v>
      </c>
      <c r="AJ59">
        <v>3.5</v>
      </c>
      <c r="AK59" t="s">
        <v>388</v>
      </c>
      <c r="AL59" t="s">
        <v>395</v>
      </c>
      <c r="AM59" t="s">
        <v>396</v>
      </c>
      <c r="AN59">
        <v>8.75</v>
      </c>
      <c r="AO59">
        <v>2.5</v>
      </c>
      <c r="AP59">
        <v>4.375</v>
      </c>
      <c r="AQ59">
        <v>8</v>
      </c>
      <c r="AR59">
        <v>9</v>
      </c>
      <c r="AS59">
        <v>6.125</v>
      </c>
      <c r="AT59">
        <v>-7.5</v>
      </c>
      <c r="AU59">
        <v>3.5</v>
      </c>
      <c r="AV59" t="s">
        <v>396</v>
      </c>
      <c r="AW59">
        <v>9</v>
      </c>
      <c r="AX59">
        <v>8.75</v>
      </c>
      <c r="AY59">
        <v>8</v>
      </c>
      <c r="AZ59">
        <v>6.125</v>
      </c>
      <c r="BA59">
        <v>4.375</v>
      </c>
      <c r="BB59">
        <v>3.5</v>
      </c>
      <c r="BC59">
        <v>2.5</v>
      </c>
      <c r="BD59">
        <v>-7.5</v>
      </c>
      <c r="BE59">
        <f t="shared" si="4"/>
        <v>6.625</v>
      </c>
      <c r="BF59">
        <f t="shared" si="5"/>
        <v>9.9375</v>
      </c>
      <c r="BG59">
        <f>VLOOKUP(AV59,domaci!F:G,2,0)</f>
        <v>10</v>
      </c>
      <c r="BH59">
        <f>VLOOKUP(AV59,domaci!F:H,3,0)</f>
        <v>1</v>
      </c>
      <c r="BI59" s="2">
        <f t="shared" si="6"/>
        <v>10</v>
      </c>
      <c r="BJ59" s="2">
        <f t="shared" si="7"/>
        <v>10</v>
      </c>
    </row>
    <row r="60" spans="1:62">
      <c r="A60" t="s">
        <v>716</v>
      </c>
      <c r="B60" t="s">
        <v>12</v>
      </c>
      <c r="C60" t="s">
        <v>391</v>
      </c>
      <c r="D60" t="s">
        <v>392</v>
      </c>
      <c r="E60">
        <v>2</v>
      </c>
      <c r="F60">
        <v>10</v>
      </c>
      <c r="G60">
        <v>6</v>
      </c>
      <c r="H60">
        <v>9</v>
      </c>
      <c r="I60">
        <v>6</v>
      </c>
      <c r="J60">
        <v>7.5</v>
      </c>
      <c r="L60">
        <v>7.5</v>
      </c>
      <c r="M60">
        <v>6</v>
      </c>
      <c r="N60">
        <v>5</v>
      </c>
      <c r="O60">
        <v>9</v>
      </c>
      <c r="P60">
        <v>6</v>
      </c>
      <c r="Q60">
        <v>9</v>
      </c>
      <c r="R60">
        <v>8.3333333333333339</v>
      </c>
      <c r="S60">
        <v>7</v>
      </c>
      <c r="T60">
        <v>8</v>
      </c>
      <c r="U60">
        <v>2</v>
      </c>
      <c r="V60">
        <v>0</v>
      </c>
      <c r="W60">
        <v>8.5</v>
      </c>
      <c r="X60">
        <v>2.125</v>
      </c>
      <c r="Y60">
        <v>8</v>
      </c>
      <c r="Z60">
        <v>10</v>
      </c>
      <c r="AA60">
        <v>7.5</v>
      </c>
      <c r="AB60">
        <v>9.375</v>
      </c>
      <c r="AC60">
        <v>5</v>
      </c>
      <c r="AD60">
        <v>6.6666666666666661</v>
      </c>
      <c r="AE60">
        <v>8</v>
      </c>
      <c r="AF60">
        <v>7</v>
      </c>
      <c r="AG60">
        <v>7</v>
      </c>
      <c r="AH60">
        <v>10</v>
      </c>
      <c r="AI60">
        <v>9.5</v>
      </c>
      <c r="AJ60">
        <v>9.875</v>
      </c>
      <c r="AK60" t="s">
        <v>12</v>
      </c>
      <c r="AL60" t="s">
        <v>391</v>
      </c>
      <c r="AM60" t="s">
        <v>392</v>
      </c>
      <c r="AN60">
        <v>9</v>
      </c>
      <c r="AO60">
        <v>7.5</v>
      </c>
      <c r="AP60">
        <v>6</v>
      </c>
      <c r="AQ60">
        <v>8</v>
      </c>
      <c r="AR60">
        <v>2.125</v>
      </c>
      <c r="AS60">
        <v>9.375</v>
      </c>
      <c r="AT60">
        <v>7</v>
      </c>
      <c r="AU60">
        <v>9.875</v>
      </c>
      <c r="AV60" t="s">
        <v>392</v>
      </c>
      <c r="AW60">
        <v>9.875</v>
      </c>
      <c r="AX60">
        <v>9.375</v>
      </c>
      <c r="AY60">
        <v>9</v>
      </c>
      <c r="AZ60">
        <v>8</v>
      </c>
      <c r="BA60">
        <v>7.5</v>
      </c>
      <c r="BB60">
        <v>7</v>
      </c>
      <c r="BC60">
        <v>6</v>
      </c>
      <c r="BD60">
        <v>2.125</v>
      </c>
      <c r="BE60">
        <f t="shared" si="4"/>
        <v>8.4583333333333339</v>
      </c>
      <c r="BF60">
        <f t="shared" si="5"/>
        <v>12.687500000000002</v>
      </c>
      <c r="BG60">
        <f>VLOOKUP(AV60,domaci!F:G,2,0)</f>
        <v>12</v>
      </c>
      <c r="BH60">
        <f>VLOOKUP(AV60,domaci!F:H,3,0)</f>
        <v>1</v>
      </c>
      <c r="BI60" s="2">
        <f t="shared" si="6"/>
        <v>13</v>
      </c>
      <c r="BJ60" s="2">
        <f t="shared" si="7"/>
        <v>12</v>
      </c>
    </row>
    <row r="61" spans="1:62">
      <c r="A61" t="s">
        <v>718</v>
      </c>
      <c r="B61" t="s">
        <v>66</v>
      </c>
      <c r="C61" t="s">
        <v>197</v>
      </c>
      <c r="D61" t="s">
        <v>198</v>
      </c>
      <c r="E61">
        <v>2</v>
      </c>
      <c r="F61">
        <v>10</v>
      </c>
      <c r="G61">
        <v>8</v>
      </c>
      <c r="H61">
        <v>9.5</v>
      </c>
      <c r="I61">
        <v>4</v>
      </c>
      <c r="J61">
        <v>5</v>
      </c>
      <c r="L61">
        <v>5</v>
      </c>
      <c r="M61">
        <v>8</v>
      </c>
      <c r="N61">
        <v>10</v>
      </c>
      <c r="O61">
        <v>10</v>
      </c>
      <c r="P61">
        <v>10</v>
      </c>
      <c r="Q61">
        <v>10</v>
      </c>
      <c r="R61">
        <v>10</v>
      </c>
      <c r="S61">
        <v>6</v>
      </c>
      <c r="T61">
        <v>9</v>
      </c>
      <c r="U61">
        <v>7</v>
      </c>
      <c r="V61">
        <v>10</v>
      </c>
      <c r="W61">
        <v>9</v>
      </c>
      <c r="X61">
        <v>9.75</v>
      </c>
      <c r="Y61">
        <v>8</v>
      </c>
      <c r="Z61">
        <v>10</v>
      </c>
      <c r="AA61">
        <v>10</v>
      </c>
      <c r="AB61">
        <v>10</v>
      </c>
      <c r="AC61">
        <v>6</v>
      </c>
      <c r="AD61">
        <v>10</v>
      </c>
      <c r="AE61">
        <v>5.5</v>
      </c>
      <c r="AF61">
        <v>8.875</v>
      </c>
      <c r="AG61">
        <v>6</v>
      </c>
      <c r="AH61">
        <v>8</v>
      </c>
      <c r="AI61">
        <v>10</v>
      </c>
      <c r="AJ61">
        <v>8.5</v>
      </c>
      <c r="AK61" t="s">
        <v>66</v>
      </c>
      <c r="AL61" t="s">
        <v>197</v>
      </c>
      <c r="AM61" t="s">
        <v>198</v>
      </c>
      <c r="AN61">
        <v>9.5</v>
      </c>
      <c r="AO61">
        <v>5</v>
      </c>
      <c r="AP61">
        <v>10</v>
      </c>
      <c r="AQ61">
        <v>9</v>
      </c>
      <c r="AR61">
        <v>9.75</v>
      </c>
      <c r="AS61">
        <v>10</v>
      </c>
      <c r="AT61">
        <v>8.875</v>
      </c>
      <c r="AU61">
        <v>8.5</v>
      </c>
      <c r="AV61" t="s">
        <v>198</v>
      </c>
      <c r="AW61">
        <v>10</v>
      </c>
      <c r="AX61">
        <v>10</v>
      </c>
      <c r="AY61">
        <v>9.75</v>
      </c>
      <c r="AZ61">
        <v>9.5</v>
      </c>
      <c r="BA61">
        <v>9</v>
      </c>
      <c r="BB61">
        <v>8.875</v>
      </c>
      <c r="BC61">
        <v>8.5</v>
      </c>
      <c r="BD61">
        <v>5</v>
      </c>
      <c r="BE61">
        <f t="shared" si="4"/>
        <v>9.5208333333333339</v>
      </c>
      <c r="BF61">
        <f t="shared" si="5"/>
        <v>14.28125</v>
      </c>
      <c r="BG61">
        <f>VLOOKUP(AV61,domaci!F:G,2,0)</f>
        <v>15</v>
      </c>
      <c r="BH61">
        <f>VLOOKUP(AV61,domaci!F:H,3,0)</f>
        <v>1</v>
      </c>
      <c r="BI61" s="2">
        <f t="shared" si="6"/>
        <v>14</v>
      </c>
      <c r="BJ61" s="2">
        <f t="shared" si="7"/>
        <v>15</v>
      </c>
    </row>
    <row r="62" spans="1:62">
      <c r="A62" t="s">
        <v>720</v>
      </c>
      <c r="B62" t="s">
        <v>37</v>
      </c>
      <c r="C62" t="s">
        <v>309</v>
      </c>
      <c r="D62" t="s">
        <v>310</v>
      </c>
      <c r="E62">
        <v>2</v>
      </c>
      <c r="F62">
        <v>10</v>
      </c>
      <c r="G62">
        <v>8</v>
      </c>
      <c r="H62">
        <v>9.5</v>
      </c>
      <c r="I62">
        <v>3</v>
      </c>
      <c r="J62">
        <v>3.75</v>
      </c>
      <c r="L62">
        <v>3.75</v>
      </c>
      <c r="M62">
        <v>7</v>
      </c>
      <c r="N62">
        <v>7.5</v>
      </c>
      <c r="O62">
        <v>10</v>
      </c>
      <c r="P62">
        <v>8.125</v>
      </c>
      <c r="Q62">
        <v>9</v>
      </c>
      <c r="R62">
        <v>8.3333333333333339</v>
      </c>
      <c r="S62">
        <v>5</v>
      </c>
      <c r="T62">
        <v>7.5</v>
      </c>
      <c r="U62">
        <v>7</v>
      </c>
      <c r="V62">
        <v>10</v>
      </c>
      <c r="W62">
        <v>9</v>
      </c>
      <c r="X62">
        <v>9.75</v>
      </c>
      <c r="Y62">
        <v>8</v>
      </c>
      <c r="Z62">
        <v>10</v>
      </c>
      <c r="AB62">
        <v>7.5</v>
      </c>
      <c r="AC62">
        <v>6</v>
      </c>
      <c r="AD62">
        <v>10</v>
      </c>
      <c r="AE62">
        <v>3</v>
      </c>
      <c r="AF62">
        <v>8.25</v>
      </c>
      <c r="AH62">
        <v>-10</v>
      </c>
      <c r="AJ62">
        <v>-7.5</v>
      </c>
      <c r="AK62" t="s">
        <v>37</v>
      </c>
      <c r="AL62" t="s">
        <v>309</v>
      </c>
      <c r="AM62" t="s">
        <v>310</v>
      </c>
      <c r="AN62">
        <v>9.5</v>
      </c>
      <c r="AO62">
        <v>3.75</v>
      </c>
      <c r="AP62">
        <v>8.125</v>
      </c>
      <c r="AQ62">
        <v>7.5</v>
      </c>
      <c r="AR62">
        <v>9.75</v>
      </c>
      <c r="AS62">
        <v>7.5</v>
      </c>
      <c r="AT62">
        <v>8.25</v>
      </c>
      <c r="AU62">
        <v>-7.5</v>
      </c>
      <c r="AV62" t="s">
        <v>310</v>
      </c>
      <c r="AW62">
        <v>9.75</v>
      </c>
      <c r="AX62">
        <v>9.5</v>
      </c>
      <c r="AY62">
        <v>8.25</v>
      </c>
      <c r="AZ62">
        <v>8.125</v>
      </c>
      <c r="BA62">
        <v>7.5</v>
      </c>
      <c r="BB62">
        <v>7.5</v>
      </c>
      <c r="BC62">
        <v>3.75</v>
      </c>
      <c r="BD62">
        <v>-7.5</v>
      </c>
      <c r="BE62">
        <f t="shared" si="4"/>
        <v>8.4375</v>
      </c>
      <c r="BF62">
        <f t="shared" si="5"/>
        <v>12.65625</v>
      </c>
      <c r="BG62">
        <f>VLOOKUP(AV62,domaci!F:G,2,0)</f>
        <v>15</v>
      </c>
      <c r="BH62">
        <f>VLOOKUP(AV62,domaci!F:H,3,0)</f>
        <v>1</v>
      </c>
      <c r="BI62" s="2">
        <f t="shared" si="6"/>
        <v>13</v>
      </c>
      <c r="BJ62" s="2">
        <f t="shared" si="7"/>
        <v>15</v>
      </c>
    </row>
    <row r="63" spans="1:62">
      <c r="A63" t="s">
        <v>732</v>
      </c>
      <c r="B63" t="s">
        <v>353</v>
      </c>
      <c r="C63" t="s">
        <v>354</v>
      </c>
      <c r="D63" t="s">
        <v>355</v>
      </c>
      <c r="E63">
        <v>2</v>
      </c>
      <c r="F63">
        <v>10</v>
      </c>
      <c r="G63">
        <v>8</v>
      </c>
      <c r="H63">
        <v>9.5</v>
      </c>
      <c r="I63">
        <v>5</v>
      </c>
      <c r="J63">
        <v>6.25</v>
      </c>
      <c r="L63">
        <v>6.25</v>
      </c>
      <c r="M63">
        <v>7</v>
      </c>
      <c r="N63">
        <v>7.5</v>
      </c>
      <c r="O63">
        <v>9</v>
      </c>
      <c r="P63">
        <v>7.875</v>
      </c>
      <c r="Q63">
        <v>10</v>
      </c>
      <c r="R63">
        <v>10</v>
      </c>
      <c r="S63">
        <v>9</v>
      </c>
      <c r="T63">
        <v>9.75</v>
      </c>
      <c r="U63">
        <v>7</v>
      </c>
      <c r="V63">
        <v>10</v>
      </c>
      <c r="W63">
        <v>9</v>
      </c>
      <c r="X63">
        <v>9.75</v>
      </c>
      <c r="Y63">
        <v>7</v>
      </c>
      <c r="Z63">
        <v>7.5</v>
      </c>
      <c r="AA63">
        <v>9</v>
      </c>
      <c r="AB63">
        <v>7.875</v>
      </c>
      <c r="AC63">
        <v>6</v>
      </c>
      <c r="AD63">
        <v>10</v>
      </c>
      <c r="AE63">
        <v>7</v>
      </c>
      <c r="AF63">
        <v>9.25</v>
      </c>
      <c r="AG63">
        <v>6</v>
      </c>
      <c r="AH63">
        <v>8</v>
      </c>
      <c r="AI63">
        <v>8</v>
      </c>
      <c r="AJ63">
        <v>8</v>
      </c>
      <c r="AK63" t="s">
        <v>353</v>
      </c>
      <c r="AL63" t="s">
        <v>354</v>
      </c>
      <c r="AM63" t="s">
        <v>355</v>
      </c>
      <c r="AN63">
        <v>9.5</v>
      </c>
      <c r="AO63">
        <v>6.25</v>
      </c>
      <c r="AP63">
        <v>7.875</v>
      </c>
      <c r="AQ63">
        <v>9.75</v>
      </c>
      <c r="AR63">
        <v>9.75</v>
      </c>
      <c r="AS63">
        <v>7.875</v>
      </c>
      <c r="AT63">
        <v>9.25</v>
      </c>
      <c r="AU63">
        <v>8</v>
      </c>
      <c r="AV63" t="s">
        <v>355</v>
      </c>
      <c r="AW63">
        <v>9.75</v>
      </c>
      <c r="AX63">
        <v>9.75</v>
      </c>
      <c r="AY63">
        <v>9.5</v>
      </c>
      <c r="AZ63">
        <v>9.25</v>
      </c>
      <c r="BA63">
        <v>8</v>
      </c>
      <c r="BB63">
        <v>7.875</v>
      </c>
      <c r="BC63">
        <v>7.875</v>
      </c>
      <c r="BD63">
        <v>6.25</v>
      </c>
      <c r="BE63">
        <f t="shared" si="4"/>
        <v>9.0208333333333339</v>
      </c>
      <c r="BF63">
        <f t="shared" si="5"/>
        <v>13.53125</v>
      </c>
      <c r="BG63">
        <f>VLOOKUP(AV63,domaci!F:G,2,0)</f>
        <v>12</v>
      </c>
      <c r="BH63">
        <f>VLOOKUP(AV63,domaci!F:H,3,0)</f>
        <v>1</v>
      </c>
      <c r="BI63" s="2">
        <f t="shared" si="6"/>
        <v>14</v>
      </c>
      <c r="BJ63" s="2">
        <f t="shared" si="7"/>
        <v>12</v>
      </c>
    </row>
    <row r="64" spans="1:62">
      <c r="A64" t="s">
        <v>733</v>
      </c>
      <c r="B64" t="s">
        <v>146</v>
      </c>
      <c r="C64" t="s">
        <v>589</v>
      </c>
      <c r="D64" t="s">
        <v>590</v>
      </c>
      <c r="E64">
        <v>1</v>
      </c>
      <c r="F64">
        <v>10</v>
      </c>
      <c r="G64">
        <v>9</v>
      </c>
      <c r="H64">
        <v>9.75</v>
      </c>
      <c r="I64">
        <v>6</v>
      </c>
      <c r="J64">
        <v>7.5</v>
      </c>
      <c r="L64">
        <v>7.5</v>
      </c>
      <c r="M64">
        <v>8</v>
      </c>
      <c r="N64">
        <v>10</v>
      </c>
      <c r="O64">
        <v>10</v>
      </c>
      <c r="P64">
        <v>10</v>
      </c>
      <c r="Q64">
        <v>10</v>
      </c>
      <c r="R64">
        <v>10</v>
      </c>
      <c r="S64">
        <v>8</v>
      </c>
      <c r="T64">
        <v>9.5</v>
      </c>
      <c r="U64">
        <v>7</v>
      </c>
      <c r="V64">
        <v>10</v>
      </c>
      <c r="W64">
        <v>8</v>
      </c>
      <c r="X64">
        <v>9.5</v>
      </c>
      <c r="Y64">
        <v>8</v>
      </c>
      <c r="Z64">
        <v>10</v>
      </c>
      <c r="AA64">
        <v>8</v>
      </c>
      <c r="AB64">
        <v>9.5</v>
      </c>
      <c r="AC64">
        <v>5</v>
      </c>
      <c r="AD64">
        <v>6.6666666666666661</v>
      </c>
      <c r="AE64">
        <v>6</v>
      </c>
      <c r="AF64">
        <v>6.5</v>
      </c>
      <c r="AG64">
        <v>6</v>
      </c>
      <c r="AH64">
        <v>8</v>
      </c>
      <c r="AI64">
        <v>8.5</v>
      </c>
      <c r="AJ64">
        <v>8.125</v>
      </c>
      <c r="AK64" t="s">
        <v>146</v>
      </c>
      <c r="AL64" t="s">
        <v>589</v>
      </c>
      <c r="AM64" t="s">
        <v>590</v>
      </c>
      <c r="AN64">
        <v>9.75</v>
      </c>
      <c r="AO64">
        <v>7.5</v>
      </c>
      <c r="AP64">
        <v>10</v>
      </c>
      <c r="AQ64">
        <v>9.5</v>
      </c>
      <c r="AR64">
        <v>9.5</v>
      </c>
      <c r="AS64">
        <v>9.5</v>
      </c>
      <c r="AT64">
        <v>6.5</v>
      </c>
      <c r="AU64">
        <v>8.125</v>
      </c>
      <c r="AV64" t="s">
        <v>590</v>
      </c>
      <c r="AW64">
        <v>10</v>
      </c>
      <c r="AX64">
        <v>9.75</v>
      </c>
      <c r="AY64">
        <v>9.5</v>
      </c>
      <c r="AZ64">
        <v>9.5</v>
      </c>
      <c r="BA64">
        <v>9.5</v>
      </c>
      <c r="BB64">
        <v>8.125</v>
      </c>
      <c r="BC64">
        <v>7.5</v>
      </c>
      <c r="BD64">
        <v>6.5</v>
      </c>
      <c r="BE64">
        <f t="shared" si="4"/>
        <v>9.3958333333333339</v>
      </c>
      <c r="BF64">
        <f t="shared" si="5"/>
        <v>14.09375</v>
      </c>
      <c r="BG64">
        <f>VLOOKUP(AV64,domaci!F:G,2,0)</f>
        <v>12</v>
      </c>
      <c r="BH64">
        <f>VLOOKUP(AV64,domaci!F:H,3,0)</f>
        <v>1</v>
      </c>
      <c r="BI64" s="2">
        <f t="shared" si="6"/>
        <v>14</v>
      </c>
      <c r="BJ64" s="2">
        <f t="shared" si="7"/>
        <v>12</v>
      </c>
    </row>
    <row r="65" spans="1:62">
      <c r="A65" t="s">
        <v>734</v>
      </c>
      <c r="B65" t="s">
        <v>78</v>
      </c>
      <c r="C65" t="s">
        <v>289</v>
      </c>
      <c r="D65" t="s">
        <v>290</v>
      </c>
      <c r="E65">
        <v>2</v>
      </c>
      <c r="F65">
        <v>10</v>
      </c>
      <c r="G65">
        <v>5</v>
      </c>
      <c r="H65">
        <v>8.75</v>
      </c>
      <c r="I65">
        <v>4</v>
      </c>
      <c r="J65">
        <v>5</v>
      </c>
      <c r="L65">
        <v>5</v>
      </c>
      <c r="M65">
        <v>3</v>
      </c>
      <c r="N65">
        <v>-2.5</v>
      </c>
      <c r="O65">
        <v>6</v>
      </c>
      <c r="P65">
        <v>-0.375</v>
      </c>
      <c r="Q65">
        <v>10</v>
      </c>
      <c r="R65">
        <v>10</v>
      </c>
      <c r="S65">
        <v>6</v>
      </c>
      <c r="T65">
        <v>9</v>
      </c>
      <c r="V65">
        <v>-10</v>
      </c>
      <c r="X65">
        <v>-7.5</v>
      </c>
      <c r="Y65">
        <v>1</v>
      </c>
      <c r="Z65">
        <v>-7.5</v>
      </c>
      <c r="AB65">
        <v>-5.625</v>
      </c>
      <c r="AD65">
        <v>-10</v>
      </c>
      <c r="AF65">
        <v>-7.5</v>
      </c>
      <c r="AG65">
        <v>6</v>
      </c>
      <c r="AH65">
        <v>8</v>
      </c>
      <c r="AJ65">
        <v>6</v>
      </c>
      <c r="AK65" t="s">
        <v>78</v>
      </c>
      <c r="AL65" t="s">
        <v>289</v>
      </c>
      <c r="AM65" t="s">
        <v>290</v>
      </c>
      <c r="AN65">
        <v>8.75</v>
      </c>
      <c r="AO65">
        <v>5</v>
      </c>
      <c r="AP65">
        <v>-0.375</v>
      </c>
      <c r="AQ65">
        <v>9</v>
      </c>
      <c r="AR65">
        <v>-7.5</v>
      </c>
      <c r="AS65">
        <v>-5.625</v>
      </c>
      <c r="AT65">
        <v>-7.5</v>
      </c>
      <c r="AU65">
        <v>6</v>
      </c>
      <c r="AV65" t="s">
        <v>290</v>
      </c>
      <c r="AW65">
        <v>9</v>
      </c>
      <c r="AX65">
        <v>8.75</v>
      </c>
      <c r="AY65">
        <v>6</v>
      </c>
      <c r="AZ65">
        <v>5</v>
      </c>
      <c r="BA65">
        <v>-0.375</v>
      </c>
      <c r="BB65">
        <v>-5.625</v>
      </c>
      <c r="BC65">
        <v>-7.5</v>
      </c>
      <c r="BD65">
        <v>-7.5</v>
      </c>
      <c r="BE65">
        <f t="shared" si="4"/>
        <v>3.7916666666666665</v>
      </c>
      <c r="BF65">
        <f t="shared" si="5"/>
        <v>5.6875</v>
      </c>
      <c r="BG65">
        <f>VLOOKUP(AV65,domaci!F:G,2,0)</f>
        <v>12</v>
      </c>
      <c r="BH65">
        <v>1</v>
      </c>
      <c r="BI65" s="2">
        <f t="shared" si="6"/>
        <v>6</v>
      </c>
      <c r="BJ65" s="2">
        <f t="shared" si="7"/>
        <v>12</v>
      </c>
    </row>
    <row r="66" spans="1:62">
      <c r="A66" t="s">
        <v>735</v>
      </c>
      <c r="B66" t="s">
        <v>281</v>
      </c>
      <c r="C66" t="s">
        <v>282</v>
      </c>
      <c r="D66" t="s">
        <v>283</v>
      </c>
      <c r="E66">
        <v>2</v>
      </c>
      <c r="F66">
        <v>10</v>
      </c>
      <c r="G66">
        <v>9</v>
      </c>
      <c r="H66">
        <v>9.75</v>
      </c>
      <c r="I66">
        <v>4</v>
      </c>
      <c r="J66">
        <v>5</v>
      </c>
      <c r="L66">
        <v>5</v>
      </c>
      <c r="M66">
        <v>4</v>
      </c>
      <c r="N66">
        <v>0</v>
      </c>
      <c r="O66">
        <v>10</v>
      </c>
      <c r="P66">
        <v>2.5</v>
      </c>
      <c r="Q66">
        <v>10</v>
      </c>
      <c r="R66">
        <v>10</v>
      </c>
      <c r="S66">
        <v>7</v>
      </c>
      <c r="T66">
        <v>9.25</v>
      </c>
      <c r="U66">
        <v>6</v>
      </c>
      <c r="V66">
        <v>8</v>
      </c>
      <c r="W66">
        <v>6</v>
      </c>
      <c r="X66">
        <v>7.5</v>
      </c>
      <c r="Y66">
        <v>7</v>
      </c>
      <c r="Z66">
        <v>7.5</v>
      </c>
      <c r="AA66">
        <v>9</v>
      </c>
      <c r="AB66">
        <v>7.875</v>
      </c>
      <c r="AC66">
        <v>6</v>
      </c>
      <c r="AD66">
        <v>10</v>
      </c>
      <c r="AE66">
        <v>6</v>
      </c>
      <c r="AF66">
        <v>9</v>
      </c>
      <c r="AG66">
        <v>7</v>
      </c>
      <c r="AH66">
        <v>10</v>
      </c>
      <c r="AI66">
        <v>9</v>
      </c>
      <c r="AJ66">
        <v>9.75</v>
      </c>
      <c r="AK66" t="s">
        <v>281</v>
      </c>
      <c r="AL66" t="s">
        <v>282</v>
      </c>
      <c r="AM66" t="s">
        <v>283</v>
      </c>
      <c r="AN66">
        <v>9.75</v>
      </c>
      <c r="AO66">
        <v>5</v>
      </c>
      <c r="AP66">
        <v>2.5</v>
      </c>
      <c r="AQ66">
        <v>9.25</v>
      </c>
      <c r="AR66">
        <v>7.5</v>
      </c>
      <c r="AS66">
        <v>7.875</v>
      </c>
      <c r="AT66">
        <v>9</v>
      </c>
      <c r="AU66">
        <v>9.75</v>
      </c>
      <c r="AV66" t="s">
        <v>283</v>
      </c>
      <c r="AW66">
        <v>9.75</v>
      </c>
      <c r="AX66">
        <v>9.75</v>
      </c>
      <c r="AY66">
        <v>9.25</v>
      </c>
      <c r="AZ66">
        <v>9</v>
      </c>
      <c r="BA66">
        <v>7.875</v>
      </c>
      <c r="BB66">
        <v>7.5</v>
      </c>
      <c r="BC66">
        <v>5</v>
      </c>
      <c r="BD66">
        <v>2.5</v>
      </c>
      <c r="BE66">
        <f t="shared" si="4"/>
        <v>8.8541666666666661</v>
      </c>
      <c r="BF66">
        <f t="shared" si="5"/>
        <v>13.28125</v>
      </c>
      <c r="BG66">
        <f>VLOOKUP(AV66,domaci!F:G,2,0)</f>
        <v>15</v>
      </c>
      <c r="BH66">
        <f>VLOOKUP(AV66,domaci!F:H,3,0)</f>
        <v>1</v>
      </c>
      <c r="BI66" s="2">
        <f t="shared" si="6"/>
        <v>13</v>
      </c>
      <c r="BJ66" s="2">
        <f t="shared" si="7"/>
        <v>15</v>
      </c>
    </row>
    <row r="67" spans="1:62">
      <c r="A67" t="s">
        <v>736</v>
      </c>
      <c r="B67" t="s">
        <v>23</v>
      </c>
      <c r="C67" t="s">
        <v>528</v>
      </c>
      <c r="D67" t="s">
        <v>529</v>
      </c>
      <c r="E67">
        <v>1</v>
      </c>
      <c r="F67">
        <v>10</v>
      </c>
      <c r="G67">
        <v>10</v>
      </c>
      <c r="H67">
        <v>10</v>
      </c>
      <c r="I67">
        <v>7</v>
      </c>
      <c r="J67">
        <v>8.75</v>
      </c>
      <c r="L67">
        <v>8.75</v>
      </c>
      <c r="M67">
        <v>7</v>
      </c>
      <c r="N67">
        <v>7.5</v>
      </c>
      <c r="O67">
        <v>10</v>
      </c>
      <c r="P67">
        <v>8.125</v>
      </c>
      <c r="Q67">
        <v>9</v>
      </c>
      <c r="R67">
        <v>8.3333333333333339</v>
      </c>
      <c r="S67">
        <v>5</v>
      </c>
      <c r="T67">
        <v>7.5</v>
      </c>
      <c r="U67">
        <v>7</v>
      </c>
      <c r="V67">
        <v>10</v>
      </c>
      <c r="W67">
        <v>7</v>
      </c>
      <c r="X67">
        <v>9.25</v>
      </c>
      <c r="Y67">
        <v>8</v>
      </c>
      <c r="Z67">
        <v>10</v>
      </c>
      <c r="AA67">
        <v>10</v>
      </c>
      <c r="AB67">
        <v>10</v>
      </c>
      <c r="AC67">
        <v>6</v>
      </c>
      <c r="AD67">
        <v>10</v>
      </c>
      <c r="AE67">
        <v>7</v>
      </c>
      <c r="AF67">
        <v>9.25</v>
      </c>
      <c r="AG67">
        <v>5</v>
      </c>
      <c r="AH67">
        <v>6</v>
      </c>
      <c r="AI67">
        <v>9.5</v>
      </c>
      <c r="AJ67">
        <v>6.875</v>
      </c>
      <c r="AK67" t="s">
        <v>23</v>
      </c>
      <c r="AL67" t="s">
        <v>528</v>
      </c>
      <c r="AM67" t="s">
        <v>529</v>
      </c>
      <c r="AN67">
        <v>10</v>
      </c>
      <c r="AO67">
        <v>8.75</v>
      </c>
      <c r="AP67">
        <v>8.125</v>
      </c>
      <c r="AQ67">
        <v>7.5</v>
      </c>
      <c r="AR67">
        <v>9.25</v>
      </c>
      <c r="AS67">
        <v>10</v>
      </c>
      <c r="AT67">
        <v>9.25</v>
      </c>
      <c r="AU67">
        <v>6.875</v>
      </c>
      <c r="AV67" t="s">
        <v>529</v>
      </c>
      <c r="AW67">
        <v>10</v>
      </c>
      <c r="AX67">
        <v>10</v>
      </c>
      <c r="AY67">
        <v>9.25</v>
      </c>
      <c r="AZ67">
        <v>9.25</v>
      </c>
      <c r="BA67">
        <v>8.75</v>
      </c>
      <c r="BB67">
        <v>8.125</v>
      </c>
      <c r="BC67">
        <v>7.5</v>
      </c>
      <c r="BD67">
        <v>6.875</v>
      </c>
      <c r="BE67">
        <f t="shared" si="4"/>
        <v>9.2291666666666661</v>
      </c>
      <c r="BF67">
        <f t="shared" si="5"/>
        <v>13.84375</v>
      </c>
      <c r="BG67">
        <f>VLOOKUP(AV67,domaci!F:G,2,0)</f>
        <v>14</v>
      </c>
      <c r="BH67">
        <f>VLOOKUP(AV67,domaci!F:H,3,0)</f>
        <v>1</v>
      </c>
      <c r="BI67" s="2">
        <f t="shared" si="6"/>
        <v>14</v>
      </c>
      <c r="BJ67" s="2">
        <f t="shared" si="7"/>
        <v>14</v>
      </c>
    </row>
    <row r="68" spans="1:62">
      <c r="A68" t="s">
        <v>738</v>
      </c>
      <c r="B68" t="s">
        <v>58</v>
      </c>
      <c r="C68" t="s">
        <v>460</v>
      </c>
      <c r="D68" t="s">
        <v>461</v>
      </c>
      <c r="E68">
        <v>3</v>
      </c>
      <c r="F68">
        <v>10</v>
      </c>
      <c r="H68">
        <v>7.5</v>
      </c>
      <c r="I68">
        <v>6</v>
      </c>
      <c r="J68">
        <v>7.5</v>
      </c>
      <c r="L68">
        <v>7.5</v>
      </c>
      <c r="M68">
        <v>5</v>
      </c>
      <c r="N68">
        <v>2.5</v>
      </c>
      <c r="O68">
        <v>10</v>
      </c>
      <c r="P68">
        <v>4.375</v>
      </c>
      <c r="Q68">
        <v>10</v>
      </c>
      <c r="R68">
        <v>10</v>
      </c>
      <c r="S68">
        <v>5</v>
      </c>
      <c r="T68">
        <v>8.75</v>
      </c>
      <c r="U68">
        <v>6</v>
      </c>
      <c r="V68">
        <v>8</v>
      </c>
      <c r="W68">
        <v>1</v>
      </c>
      <c r="X68">
        <v>6.25</v>
      </c>
      <c r="Y68">
        <v>2</v>
      </c>
      <c r="Z68">
        <v>-5</v>
      </c>
      <c r="AB68">
        <v>-3.75</v>
      </c>
      <c r="AD68">
        <v>-10</v>
      </c>
      <c r="AF68">
        <v>-7.5</v>
      </c>
      <c r="AG68">
        <v>3</v>
      </c>
      <c r="AH68">
        <v>2</v>
      </c>
      <c r="AJ68">
        <v>1.5</v>
      </c>
      <c r="AK68" t="s">
        <v>58</v>
      </c>
      <c r="AL68" t="s">
        <v>460</v>
      </c>
      <c r="AM68" t="s">
        <v>461</v>
      </c>
      <c r="AN68">
        <v>7.5</v>
      </c>
      <c r="AO68">
        <v>7.5</v>
      </c>
      <c r="AP68">
        <v>4.375</v>
      </c>
      <c r="AQ68">
        <v>8.75</v>
      </c>
      <c r="AR68">
        <v>6.25</v>
      </c>
      <c r="AS68">
        <v>-3.75</v>
      </c>
      <c r="AT68">
        <v>-7.5</v>
      </c>
      <c r="AU68">
        <v>1.5</v>
      </c>
      <c r="AV68" t="s">
        <v>461</v>
      </c>
      <c r="AW68">
        <v>8.75</v>
      </c>
      <c r="AX68">
        <v>7.5</v>
      </c>
      <c r="AY68">
        <v>7.5</v>
      </c>
      <c r="AZ68">
        <v>6.25</v>
      </c>
      <c r="BA68">
        <v>4.375</v>
      </c>
      <c r="BB68">
        <v>1.5</v>
      </c>
      <c r="BC68">
        <v>-3.75</v>
      </c>
      <c r="BD68">
        <v>-7.5</v>
      </c>
      <c r="BE68">
        <f t="shared" si="4"/>
        <v>5.979166666666667</v>
      </c>
      <c r="BF68">
        <f t="shared" si="5"/>
        <v>8.96875</v>
      </c>
      <c r="BG68" t="str">
        <f>VLOOKUP(AV68,domaci!F:G,2,0)</f>
        <v>-</v>
      </c>
      <c r="BH68" t="str">
        <f>VLOOKUP(AV68,domaci!F:H,3,0)</f>
        <v>-</v>
      </c>
      <c r="BI68" s="2">
        <f t="shared" si="6"/>
        <v>9</v>
      </c>
      <c r="BJ68" s="2" t="e">
        <f t="shared" si="7"/>
        <v>#VALUE!</v>
      </c>
    </row>
    <row r="69" spans="1:62">
      <c r="A69" t="s">
        <v>741</v>
      </c>
      <c r="B69" t="s">
        <v>103</v>
      </c>
      <c r="C69" t="s">
        <v>104</v>
      </c>
      <c r="D69" t="s">
        <v>105</v>
      </c>
      <c r="E69">
        <v>2</v>
      </c>
      <c r="F69">
        <v>10</v>
      </c>
      <c r="G69">
        <v>8</v>
      </c>
      <c r="H69">
        <v>9.5</v>
      </c>
      <c r="I69">
        <v>5</v>
      </c>
      <c r="J69">
        <v>6.25</v>
      </c>
      <c r="L69">
        <v>6.25</v>
      </c>
      <c r="M69">
        <v>7</v>
      </c>
      <c r="N69">
        <v>7.5</v>
      </c>
      <c r="O69">
        <v>10</v>
      </c>
      <c r="P69">
        <v>8.125</v>
      </c>
      <c r="Q69">
        <v>10</v>
      </c>
      <c r="R69">
        <v>10</v>
      </c>
      <c r="S69">
        <v>7</v>
      </c>
      <c r="T69">
        <v>9.25</v>
      </c>
      <c r="U69">
        <v>7</v>
      </c>
      <c r="V69">
        <v>10</v>
      </c>
      <c r="X69">
        <v>7.5</v>
      </c>
      <c r="Y69">
        <v>8</v>
      </c>
      <c r="Z69">
        <v>10</v>
      </c>
      <c r="AA69">
        <v>4</v>
      </c>
      <c r="AB69">
        <v>8.5</v>
      </c>
      <c r="AD69">
        <v>-10</v>
      </c>
      <c r="AF69">
        <v>-7.5</v>
      </c>
      <c r="AG69">
        <v>7</v>
      </c>
      <c r="AH69">
        <v>10</v>
      </c>
      <c r="AJ69">
        <v>7.5</v>
      </c>
      <c r="AK69" t="s">
        <v>103</v>
      </c>
      <c r="AL69" t="s">
        <v>104</v>
      </c>
      <c r="AM69" t="s">
        <v>105</v>
      </c>
      <c r="AN69">
        <v>9.5</v>
      </c>
      <c r="AO69">
        <v>6.25</v>
      </c>
      <c r="AP69">
        <v>8.125</v>
      </c>
      <c r="AQ69">
        <v>9.25</v>
      </c>
      <c r="AR69">
        <v>7.5</v>
      </c>
      <c r="AS69">
        <v>8.5</v>
      </c>
      <c r="AT69">
        <v>-7.5</v>
      </c>
      <c r="AU69">
        <v>7.5</v>
      </c>
      <c r="AV69" t="s">
        <v>105</v>
      </c>
      <c r="AW69">
        <v>9.5</v>
      </c>
      <c r="AX69">
        <v>9.25</v>
      </c>
      <c r="AY69">
        <v>8.5</v>
      </c>
      <c r="AZ69">
        <v>8.125</v>
      </c>
      <c r="BA69">
        <v>7.5</v>
      </c>
      <c r="BB69">
        <v>7.5</v>
      </c>
      <c r="BC69">
        <v>6.25</v>
      </c>
      <c r="BD69">
        <v>-7.5</v>
      </c>
      <c r="BE69">
        <f t="shared" si="4"/>
        <v>8.3958333333333339</v>
      </c>
      <c r="BF69">
        <f t="shared" si="5"/>
        <v>12.593750000000002</v>
      </c>
      <c r="BG69">
        <f>VLOOKUP(AV69,domaci!F:G,2,0)</f>
        <v>13</v>
      </c>
      <c r="BH69">
        <f>VLOOKUP(AV69,domaci!F:H,3,0)</f>
        <v>1</v>
      </c>
      <c r="BI69" s="2">
        <f t="shared" si="6"/>
        <v>13</v>
      </c>
      <c r="BJ69" s="2">
        <f t="shared" si="7"/>
        <v>13</v>
      </c>
    </row>
    <row r="70" spans="1:62">
      <c r="A70" t="s">
        <v>744</v>
      </c>
      <c r="B70" t="s">
        <v>192</v>
      </c>
      <c r="C70" t="s">
        <v>373</v>
      </c>
      <c r="D70" t="s">
        <v>374</v>
      </c>
      <c r="E70">
        <v>3</v>
      </c>
      <c r="F70">
        <v>10</v>
      </c>
      <c r="G70">
        <v>10</v>
      </c>
      <c r="H70">
        <v>10</v>
      </c>
      <c r="I70">
        <v>6</v>
      </c>
      <c r="J70">
        <v>7.5</v>
      </c>
      <c r="L70">
        <v>7.5</v>
      </c>
      <c r="M70">
        <v>7</v>
      </c>
      <c r="N70">
        <v>7.5</v>
      </c>
      <c r="O70">
        <v>10</v>
      </c>
      <c r="P70">
        <v>8.125</v>
      </c>
      <c r="Q70">
        <v>10</v>
      </c>
      <c r="R70">
        <v>10</v>
      </c>
      <c r="S70">
        <v>7</v>
      </c>
      <c r="T70">
        <v>9.25</v>
      </c>
      <c r="U70">
        <v>7</v>
      </c>
      <c r="V70">
        <v>10</v>
      </c>
      <c r="X70">
        <v>7.5</v>
      </c>
      <c r="Y70">
        <v>7</v>
      </c>
      <c r="Z70">
        <v>7.5</v>
      </c>
      <c r="AA70">
        <v>10</v>
      </c>
      <c r="AB70">
        <v>8.125</v>
      </c>
      <c r="AC70">
        <v>6</v>
      </c>
      <c r="AD70">
        <v>10</v>
      </c>
      <c r="AE70">
        <v>7</v>
      </c>
      <c r="AF70">
        <v>9.25</v>
      </c>
      <c r="AG70">
        <v>6</v>
      </c>
      <c r="AH70">
        <v>8</v>
      </c>
      <c r="AJ70">
        <v>6</v>
      </c>
      <c r="AK70" t="s">
        <v>192</v>
      </c>
      <c r="AL70" t="s">
        <v>373</v>
      </c>
      <c r="AM70" t="s">
        <v>374</v>
      </c>
      <c r="AN70">
        <v>10</v>
      </c>
      <c r="AO70">
        <v>7.5</v>
      </c>
      <c r="AP70">
        <v>8.125</v>
      </c>
      <c r="AQ70">
        <v>9.25</v>
      </c>
      <c r="AR70">
        <v>7.5</v>
      </c>
      <c r="AS70">
        <v>8.125</v>
      </c>
      <c r="AT70">
        <v>9.25</v>
      </c>
      <c r="AU70">
        <v>6</v>
      </c>
      <c r="AV70" t="s">
        <v>374</v>
      </c>
      <c r="AW70">
        <v>10</v>
      </c>
      <c r="AX70">
        <v>9.25</v>
      </c>
      <c r="AY70">
        <v>9.25</v>
      </c>
      <c r="AZ70">
        <v>8.125</v>
      </c>
      <c r="BA70">
        <v>8.125</v>
      </c>
      <c r="BB70">
        <v>7.5</v>
      </c>
      <c r="BC70">
        <v>7.5</v>
      </c>
      <c r="BD70">
        <v>6</v>
      </c>
      <c r="BE70">
        <f t="shared" ref="BE70:BE124" si="8">AVERAGE(AW70:BB70)</f>
        <v>8.7083333333333339</v>
      </c>
      <c r="BF70">
        <f t="shared" ref="BF70:BF124" si="9">15*BE70/10</f>
        <v>13.0625</v>
      </c>
      <c r="BG70">
        <f>VLOOKUP(AV70,domaci!F:G,2,0)</f>
        <v>15</v>
      </c>
      <c r="BH70">
        <f>VLOOKUP(AV70,domaci!F:H,3,0)</f>
        <v>1</v>
      </c>
      <c r="BI70" s="2">
        <f t="shared" ref="BI70:BI124" si="10">ROUND(BF70,0)</f>
        <v>13</v>
      </c>
      <c r="BJ70" s="2">
        <f t="shared" ref="BJ70:BJ124" si="11">BG70*BH70</f>
        <v>15</v>
      </c>
    </row>
    <row r="71" spans="1:62">
      <c r="A71" t="s">
        <v>746</v>
      </c>
      <c r="B71" t="s">
        <v>418</v>
      </c>
      <c r="C71" t="s">
        <v>419</v>
      </c>
      <c r="D71" t="s">
        <v>420</v>
      </c>
      <c r="E71">
        <v>1</v>
      </c>
      <c r="F71">
        <v>10</v>
      </c>
      <c r="G71">
        <v>8</v>
      </c>
      <c r="H71">
        <v>9.5</v>
      </c>
      <c r="I71">
        <v>6</v>
      </c>
      <c r="J71">
        <v>7.5</v>
      </c>
      <c r="L71">
        <v>7.5</v>
      </c>
      <c r="M71">
        <v>7</v>
      </c>
      <c r="N71">
        <v>7.5</v>
      </c>
      <c r="O71">
        <v>10</v>
      </c>
      <c r="P71">
        <v>8.125</v>
      </c>
      <c r="Q71">
        <v>9</v>
      </c>
      <c r="R71">
        <v>8.3333333333333339</v>
      </c>
      <c r="S71">
        <v>6</v>
      </c>
      <c r="T71">
        <v>7.75</v>
      </c>
      <c r="U71">
        <v>7</v>
      </c>
      <c r="V71">
        <v>10</v>
      </c>
      <c r="W71">
        <v>8</v>
      </c>
      <c r="X71">
        <v>9.5</v>
      </c>
      <c r="Y71">
        <v>4</v>
      </c>
      <c r="Z71">
        <v>0</v>
      </c>
      <c r="AA71">
        <v>3</v>
      </c>
      <c r="AB71">
        <v>0.75</v>
      </c>
      <c r="AC71">
        <v>6</v>
      </c>
      <c r="AD71">
        <v>10</v>
      </c>
      <c r="AE71">
        <v>6</v>
      </c>
      <c r="AF71">
        <v>9</v>
      </c>
      <c r="AH71">
        <v>-10</v>
      </c>
      <c r="AJ71">
        <v>-7.5</v>
      </c>
      <c r="AK71" t="s">
        <v>418</v>
      </c>
      <c r="AL71" t="s">
        <v>419</v>
      </c>
      <c r="AM71" t="s">
        <v>420</v>
      </c>
      <c r="AN71">
        <v>9.5</v>
      </c>
      <c r="AO71">
        <v>7.5</v>
      </c>
      <c r="AP71">
        <v>8.125</v>
      </c>
      <c r="AQ71">
        <v>7.75</v>
      </c>
      <c r="AR71">
        <v>9.5</v>
      </c>
      <c r="AS71">
        <v>0.75</v>
      </c>
      <c r="AT71">
        <v>9</v>
      </c>
      <c r="AU71">
        <v>-7.5</v>
      </c>
      <c r="AV71" t="s">
        <v>420</v>
      </c>
      <c r="AW71">
        <v>9.5</v>
      </c>
      <c r="AX71">
        <v>9.5</v>
      </c>
      <c r="AY71">
        <v>9</v>
      </c>
      <c r="AZ71">
        <v>8.125</v>
      </c>
      <c r="BA71">
        <v>7.75</v>
      </c>
      <c r="BB71">
        <v>7.5</v>
      </c>
      <c r="BC71">
        <v>0.75</v>
      </c>
      <c r="BD71">
        <v>-7.5</v>
      </c>
      <c r="BE71">
        <f t="shared" si="8"/>
        <v>8.5625</v>
      </c>
      <c r="BF71">
        <f t="shared" si="9"/>
        <v>12.84375</v>
      </c>
      <c r="BG71">
        <f>VLOOKUP(AV71,domaci!F:G,2,0)</f>
        <v>15</v>
      </c>
      <c r="BH71">
        <f>VLOOKUP(AV71,domaci!F:H,3,0)</f>
        <v>1</v>
      </c>
      <c r="BI71" s="2">
        <f t="shared" si="10"/>
        <v>13</v>
      </c>
      <c r="BJ71" s="2">
        <f t="shared" si="11"/>
        <v>15</v>
      </c>
    </row>
    <row r="72" spans="1:62">
      <c r="A72" t="s">
        <v>747</v>
      </c>
      <c r="B72" t="s">
        <v>217</v>
      </c>
      <c r="C72" t="s">
        <v>218</v>
      </c>
      <c r="D72" t="s">
        <v>219</v>
      </c>
      <c r="E72">
        <v>2</v>
      </c>
      <c r="F72">
        <v>10</v>
      </c>
      <c r="G72">
        <v>10</v>
      </c>
      <c r="H72">
        <v>10</v>
      </c>
      <c r="I72">
        <v>4</v>
      </c>
      <c r="J72">
        <v>5</v>
      </c>
      <c r="L72">
        <v>5</v>
      </c>
      <c r="M72">
        <v>7</v>
      </c>
      <c r="N72">
        <v>7.5</v>
      </c>
      <c r="O72">
        <v>10</v>
      </c>
      <c r="P72">
        <v>8.125</v>
      </c>
      <c r="Q72">
        <v>10</v>
      </c>
      <c r="R72">
        <v>10</v>
      </c>
      <c r="S72">
        <v>6</v>
      </c>
      <c r="T72">
        <v>9</v>
      </c>
      <c r="U72">
        <v>7</v>
      </c>
      <c r="V72">
        <v>10</v>
      </c>
      <c r="W72">
        <v>9</v>
      </c>
      <c r="X72">
        <v>9.75</v>
      </c>
      <c r="Y72">
        <v>7</v>
      </c>
      <c r="Z72">
        <v>7.5</v>
      </c>
      <c r="AA72">
        <v>3</v>
      </c>
      <c r="AB72">
        <v>6.375</v>
      </c>
      <c r="AC72">
        <v>6</v>
      </c>
      <c r="AD72">
        <v>10</v>
      </c>
      <c r="AE72">
        <v>6.5</v>
      </c>
      <c r="AF72">
        <v>9.125</v>
      </c>
      <c r="AG72">
        <v>7</v>
      </c>
      <c r="AH72">
        <v>10</v>
      </c>
      <c r="AI72">
        <v>9</v>
      </c>
      <c r="AJ72">
        <v>9.75</v>
      </c>
      <c r="AK72" t="s">
        <v>217</v>
      </c>
      <c r="AL72" t="s">
        <v>218</v>
      </c>
      <c r="AM72" t="s">
        <v>219</v>
      </c>
      <c r="AN72">
        <v>10</v>
      </c>
      <c r="AO72">
        <v>5</v>
      </c>
      <c r="AP72">
        <v>8.125</v>
      </c>
      <c r="AQ72">
        <v>9</v>
      </c>
      <c r="AR72">
        <v>9.75</v>
      </c>
      <c r="AS72">
        <v>6.375</v>
      </c>
      <c r="AT72">
        <v>9.125</v>
      </c>
      <c r="AU72">
        <v>9.75</v>
      </c>
      <c r="AV72" t="s">
        <v>219</v>
      </c>
      <c r="AW72">
        <v>10</v>
      </c>
      <c r="AX72">
        <v>9.75</v>
      </c>
      <c r="AY72">
        <v>9.75</v>
      </c>
      <c r="AZ72">
        <v>9.125</v>
      </c>
      <c r="BA72">
        <v>9</v>
      </c>
      <c r="BB72">
        <v>8.125</v>
      </c>
      <c r="BC72">
        <v>6.375</v>
      </c>
      <c r="BD72">
        <v>5</v>
      </c>
      <c r="BE72">
        <f t="shared" si="8"/>
        <v>9.2916666666666661</v>
      </c>
      <c r="BF72">
        <f t="shared" si="9"/>
        <v>13.9375</v>
      </c>
      <c r="BG72">
        <f>VLOOKUP(AV72,domaci!F:G,2,0)</f>
        <v>11</v>
      </c>
      <c r="BH72">
        <f>VLOOKUP(AV72,domaci!F:H,3,0)</f>
        <v>1</v>
      </c>
      <c r="BI72" s="2">
        <f t="shared" si="10"/>
        <v>14</v>
      </c>
      <c r="BJ72" s="2">
        <f t="shared" si="11"/>
        <v>11</v>
      </c>
    </row>
    <row r="73" spans="1:62">
      <c r="A73" t="s">
        <v>750</v>
      </c>
      <c r="B73" t="s">
        <v>129</v>
      </c>
      <c r="C73" t="s">
        <v>130</v>
      </c>
      <c r="D73" t="s">
        <v>131</v>
      </c>
      <c r="E73">
        <v>3</v>
      </c>
      <c r="F73">
        <v>10</v>
      </c>
      <c r="G73">
        <v>10</v>
      </c>
      <c r="H73">
        <v>10</v>
      </c>
      <c r="I73">
        <v>5</v>
      </c>
      <c r="J73">
        <v>6.25</v>
      </c>
      <c r="L73">
        <v>6.25</v>
      </c>
      <c r="M73">
        <v>8</v>
      </c>
      <c r="N73">
        <v>10</v>
      </c>
      <c r="O73">
        <v>10</v>
      </c>
      <c r="P73">
        <v>10</v>
      </c>
      <c r="Q73">
        <v>10</v>
      </c>
      <c r="R73">
        <v>10</v>
      </c>
      <c r="S73">
        <v>3</v>
      </c>
      <c r="T73">
        <v>8.25</v>
      </c>
      <c r="U73">
        <v>7</v>
      </c>
      <c r="V73">
        <v>10</v>
      </c>
      <c r="W73">
        <v>6</v>
      </c>
      <c r="X73">
        <v>9</v>
      </c>
      <c r="Y73">
        <v>5</v>
      </c>
      <c r="Z73">
        <v>2.5</v>
      </c>
      <c r="AA73">
        <v>4.5</v>
      </c>
      <c r="AB73">
        <v>3</v>
      </c>
      <c r="AC73">
        <v>6</v>
      </c>
      <c r="AD73">
        <v>10</v>
      </c>
      <c r="AE73">
        <v>7.5</v>
      </c>
      <c r="AF73">
        <v>9.375</v>
      </c>
      <c r="AH73">
        <v>-10</v>
      </c>
      <c r="AJ73">
        <v>-7.5</v>
      </c>
      <c r="AK73" t="s">
        <v>129</v>
      </c>
      <c r="AL73" t="s">
        <v>130</v>
      </c>
      <c r="AM73" t="s">
        <v>131</v>
      </c>
      <c r="AN73">
        <v>10</v>
      </c>
      <c r="AO73">
        <v>6.25</v>
      </c>
      <c r="AP73">
        <v>10</v>
      </c>
      <c r="AQ73">
        <v>8.25</v>
      </c>
      <c r="AR73">
        <v>9</v>
      </c>
      <c r="AS73">
        <v>3</v>
      </c>
      <c r="AT73">
        <v>9.375</v>
      </c>
      <c r="AU73">
        <v>-7.5</v>
      </c>
      <c r="AV73" t="s">
        <v>131</v>
      </c>
      <c r="AW73">
        <v>10</v>
      </c>
      <c r="AX73">
        <v>10</v>
      </c>
      <c r="AY73">
        <v>9.375</v>
      </c>
      <c r="AZ73">
        <v>9</v>
      </c>
      <c r="BA73">
        <v>8.25</v>
      </c>
      <c r="BB73">
        <v>6.25</v>
      </c>
      <c r="BC73">
        <v>3</v>
      </c>
      <c r="BD73">
        <v>-7.5</v>
      </c>
      <c r="BE73">
        <f t="shared" si="8"/>
        <v>8.8125</v>
      </c>
      <c r="BF73">
        <f t="shared" si="9"/>
        <v>13.21875</v>
      </c>
      <c r="BG73">
        <f>VLOOKUP(AV73,domaci!F:G,2,0)</f>
        <v>15</v>
      </c>
      <c r="BH73">
        <f>VLOOKUP(AV73,domaci!F:H,3,0)</f>
        <v>1</v>
      </c>
      <c r="BI73" s="2">
        <f t="shared" si="10"/>
        <v>13</v>
      </c>
      <c r="BJ73" s="2">
        <f t="shared" si="11"/>
        <v>15</v>
      </c>
    </row>
    <row r="74" spans="1:62">
      <c r="A74" t="s">
        <v>752</v>
      </c>
      <c r="B74" t="s">
        <v>120</v>
      </c>
      <c r="C74" t="s">
        <v>224</v>
      </c>
      <c r="D74" t="s">
        <v>225</v>
      </c>
      <c r="E74">
        <v>2</v>
      </c>
      <c r="F74">
        <v>10</v>
      </c>
      <c r="G74">
        <v>8</v>
      </c>
      <c r="H74">
        <v>9.5</v>
      </c>
      <c r="I74">
        <v>5</v>
      </c>
      <c r="J74">
        <v>6.25</v>
      </c>
      <c r="L74">
        <v>6.25</v>
      </c>
      <c r="M74">
        <v>8</v>
      </c>
      <c r="N74">
        <v>10</v>
      </c>
      <c r="O74">
        <v>10</v>
      </c>
      <c r="P74">
        <v>10</v>
      </c>
      <c r="Q74">
        <v>10</v>
      </c>
      <c r="R74">
        <v>10</v>
      </c>
      <c r="S74">
        <v>3</v>
      </c>
      <c r="T74">
        <v>8.25</v>
      </c>
      <c r="U74">
        <v>7</v>
      </c>
      <c r="V74">
        <v>10</v>
      </c>
      <c r="W74">
        <v>6</v>
      </c>
      <c r="X74">
        <v>9</v>
      </c>
      <c r="Y74">
        <v>8</v>
      </c>
      <c r="Z74">
        <v>10</v>
      </c>
      <c r="AA74">
        <v>5</v>
      </c>
      <c r="AB74">
        <v>8.75</v>
      </c>
      <c r="AC74">
        <v>6</v>
      </c>
      <c r="AD74">
        <v>10</v>
      </c>
      <c r="AE74">
        <v>5</v>
      </c>
      <c r="AF74">
        <v>8.75</v>
      </c>
      <c r="AG74">
        <v>6</v>
      </c>
      <c r="AH74">
        <v>8</v>
      </c>
      <c r="AI74">
        <v>8.5</v>
      </c>
      <c r="AJ74">
        <v>8.125</v>
      </c>
      <c r="AK74" t="s">
        <v>120</v>
      </c>
      <c r="AL74" t="s">
        <v>224</v>
      </c>
      <c r="AM74" t="s">
        <v>225</v>
      </c>
      <c r="AN74">
        <v>9.5</v>
      </c>
      <c r="AO74">
        <v>6.25</v>
      </c>
      <c r="AP74">
        <v>10</v>
      </c>
      <c r="AQ74">
        <v>8.25</v>
      </c>
      <c r="AR74">
        <v>9</v>
      </c>
      <c r="AS74">
        <v>8.75</v>
      </c>
      <c r="AT74">
        <v>8.75</v>
      </c>
      <c r="AU74">
        <v>8.125</v>
      </c>
      <c r="AV74" t="s">
        <v>225</v>
      </c>
      <c r="AW74">
        <v>10</v>
      </c>
      <c r="AX74">
        <v>9.5</v>
      </c>
      <c r="AY74">
        <v>9</v>
      </c>
      <c r="AZ74">
        <v>8.75</v>
      </c>
      <c r="BA74">
        <v>8.75</v>
      </c>
      <c r="BB74">
        <v>8.25</v>
      </c>
      <c r="BC74">
        <v>8.125</v>
      </c>
      <c r="BD74">
        <v>6.25</v>
      </c>
      <c r="BE74">
        <f t="shared" si="8"/>
        <v>9.0416666666666661</v>
      </c>
      <c r="BF74">
        <f t="shared" si="9"/>
        <v>13.5625</v>
      </c>
      <c r="BG74">
        <f>VLOOKUP(AV74,domaci!F:G,2,0)</f>
        <v>15</v>
      </c>
      <c r="BH74">
        <f>VLOOKUP(AV74,domaci!F:H,3,0)</f>
        <v>1</v>
      </c>
      <c r="BI74" s="2">
        <f t="shared" si="10"/>
        <v>14</v>
      </c>
      <c r="BJ74" s="2">
        <f t="shared" si="11"/>
        <v>15</v>
      </c>
    </row>
    <row r="75" spans="1:62">
      <c r="A75" t="s">
        <v>753</v>
      </c>
      <c r="B75" t="s">
        <v>117</v>
      </c>
      <c r="C75" t="s">
        <v>570</v>
      </c>
      <c r="D75" t="s">
        <v>571</v>
      </c>
      <c r="E75">
        <v>2</v>
      </c>
      <c r="F75">
        <v>10</v>
      </c>
      <c r="G75">
        <v>5</v>
      </c>
      <c r="H75">
        <v>8.75</v>
      </c>
      <c r="I75">
        <v>6</v>
      </c>
      <c r="J75">
        <v>7.5</v>
      </c>
      <c r="L75">
        <v>7.5</v>
      </c>
      <c r="M75">
        <v>8</v>
      </c>
      <c r="N75">
        <v>10</v>
      </c>
      <c r="O75">
        <v>10</v>
      </c>
      <c r="P75">
        <v>10</v>
      </c>
      <c r="Q75">
        <v>10</v>
      </c>
      <c r="R75">
        <v>10</v>
      </c>
      <c r="S75">
        <v>8</v>
      </c>
      <c r="T75">
        <v>9.5</v>
      </c>
      <c r="U75">
        <v>4</v>
      </c>
      <c r="V75">
        <v>4</v>
      </c>
      <c r="W75">
        <v>6</v>
      </c>
      <c r="X75">
        <v>4.5</v>
      </c>
      <c r="Y75">
        <v>8</v>
      </c>
      <c r="Z75">
        <v>10</v>
      </c>
      <c r="AA75">
        <v>4</v>
      </c>
      <c r="AB75">
        <v>8.5</v>
      </c>
      <c r="AC75">
        <v>6</v>
      </c>
      <c r="AD75">
        <v>10</v>
      </c>
      <c r="AE75">
        <v>4</v>
      </c>
      <c r="AF75">
        <v>8.5</v>
      </c>
      <c r="AG75">
        <v>6</v>
      </c>
      <c r="AH75">
        <v>8</v>
      </c>
      <c r="AI75">
        <v>8.5</v>
      </c>
      <c r="AJ75">
        <v>8.125</v>
      </c>
      <c r="AK75" t="s">
        <v>117</v>
      </c>
      <c r="AL75" t="s">
        <v>570</v>
      </c>
      <c r="AM75" t="s">
        <v>571</v>
      </c>
      <c r="AN75">
        <v>8.75</v>
      </c>
      <c r="AO75">
        <v>7.5</v>
      </c>
      <c r="AP75">
        <v>10</v>
      </c>
      <c r="AQ75">
        <v>9.5</v>
      </c>
      <c r="AR75">
        <v>4.5</v>
      </c>
      <c r="AS75">
        <v>8.5</v>
      </c>
      <c r="AT75">
        <v>8.5</v>
      </c>
      <c r="AU75">
        <v>8.125</v>
      </c>
      <c r="AV75" t="s">
        <v>571</v>
      </c>
      <c r="AW75">
        <v>10</v>
      </c>
      <c r="AX75">
        <v>9.5</v>
      </c>
      <c r="AY75">
        <v>8.75</v>
      </c>
      <c r="AZ75">
        <v>8.5</v>
      </c>
      <c r="BA75">
        <v>8.5</v>
      </c>
      <c r="BB75">
        <v>8.125</v>
      </c>
      <c r="BC75">
        <v>7.5</v>
      </c>
      <c r="BD75">
        <v>4.5</v>
      </c>
      <c r="BE75">
        <f t="shared" si="8"/>
        <v>8.8958333333333339</v>
      </c>
      <c r="BF75">
        <f t="shared" si="9"/>
        <v>13.34375</v>
      </c>
      <c r="BG75">
        <f>VLOOKUP(AV75,domaci!F:G,2,0)</f>
        <v>8</v>
      </c>
      <c r="BH75">
        <f>VLOOKUP(AV75,domaci!F:H,3,0)</f>
        <v>1</v>
      </c>
      <c r="BI75" s="2">
        <f t="shared" si="10"/>
        <v>13</v>
      </c>
      <c r="BJ75" s="2">
        <f t="shared" si="11"/>
        <v>8</v>
      </c>
    </row>
    <row r="76" spans="1:62">
      <c r="A76" t="s">
        <v>755</v>
      </c>
      <c r="B76" t="s">
        <v>25</v>
      </c>
      <c r="C76" t="s">
        <v>363</v>
      </c>
      <c r="D76" t="s">
        <v>364</v>
      </c>
      <c r="E76">
        <v>2</v>
      </c>
      <c r="F76">
        <v>10</v>
      </c>
      <c r="G76">
        <v>7</v>
      </c>
      <c r="H76">
        <v>9.25</v>
      </c>
      <c r="I76">
        <v>7</v>
      </c>
      <c r="J76">
        <v>8.75</v>
      </c>
      <c r="L76">
        <v>8.75</v>
      </c>
      <c r="M76">
        <v>5</v>
      </c>
      <c r="N76">
        <v>2.5</v>
      </c>
      <c r="O76">
        <v>10</v>
      </c>
      <c r="P76">
        <v>4.375</v>
      </c>
      <c r="Q76">
        <v>10</v>
      </c>
      <c r="R76">
        <v>10</v>
      </c>
      <c r="S76">
        <v>6</v>
      </c>
      <c r="T76">
        <v>9</v>
      </c>
      <c r="U76">
        <v>6</v>
      </c>
      <c r="V76">
        <v>8</v>
      </c>
      <c r="W76">
        <v>5</v>
      </c>
      <c r="X76">
        <v>7.25</v>
      </c>
      <c r="Y76">
        <v>8</v>
      </c>
      <c r="Z76">
        <v>10</v>
      </c>
      <c r="AA76">
        <v>9</v>
      </c>
      <c r="AB76">
        <v>9.75</v>
      </c>
      <c r="AC76">
        <v>6</v>
      </c>
      <c r="AD76">
        <v>10</v>
      </c>
      <c r="AE76">
        <v>4</v>
      </c>
      <c r="AF76">
        <v>8.5</v>
      </c>
      <c r="AG76">
        <v>7</v>
      </c>
      <c r="AH76">
        <v>10</v>
      </c>
      <c r="AI76">
        <v>9</v>
      </c>
      <c r="AJ76">
        <v>9.75</v>
      </c>
      <c r="AK76" t="s">
        <v>25</v>
      </c>
      <c r="AL76" t="s">
        <v>363</v>
      </c>
      <c r="AM76" t="s">
        <v>364</v>
      </c>
      <c r="AN76">
        <v>9.25</v>
      </c>
      <c r="AO76">
        <v>8.75</v>
      </c>
      <c r="AP76">
        <v>4.375</v>
      </c>
      <c r="AQ76">
        <v>9</v>
      </c>
      <c r="AR76">
        <v>7.25</v>
      </c>
      <c r="AS76">
        <v>9.75</v>
      </c>
      <c r="AT76">
        <v>8.5</v>
      </c>
      <c r="AU76">
        <v>9.75</v>
      </c>
      <c r="AV76" t="s">
        <v>364</v>
      </c>
      <c r="AW76">
        <v>9.75</v>
      </c>
      <c r="AX76">
        <v>9.75</v>
      </c>
      <c r="AY76">
        <v>9.25</v>
      </c>
      <c r="AZ76">
        <v>9</v>
      </c>
      <c r="BA76">
        <v>8.75</v>
      </c>
      <c r="BB76">
        <v>8.5</v>
      </c>
      <c r="BC76">
        <v>7.25</v>
      </c>
      <c r="BD76">
        <v>4.375</v>
      </c>
      <c r="BE76">
        <f t="shared" si="8"/>
        <v>9.1666666666666661</v>
      </c>
      <c r="BF76">
        <f t="shared" si="9"/>
        <v>13.75</v>
      </c>
      <c r="BG76">
        <f>VLOOKUP(AV76,domaci!F:G,2,0)</f>
        <v>12</v>
      </c>
      <c r="BH76">
        <f>VLOOKUP(AV76,domaci!F:H,3,0)</f>
        <v>1</v>
      </c>
      <c r="BI76" s="2">
        <f t="shared" si="10"/>
        <v>14</v>
      </c>
      <c r="BJ76" s="2">
        <f t="shared" si="11"/>
        <v>12</v>
      </c>
    </row>
    <row r="77" spans="1:62">
      <c r="A77" t="s">
        <v>756</v>
      </c>
      <c r="B77" t="s">
        <v>46</v>
      </c>
      <c r="C77" t="s">
        <v>502</v>
      </c>
      <c r="D77" t="s">
        <v>503</v>
      </c>
      <c r="E77">
        <v>2</v>
      </c>
      <c r="F77">
        <v>10</v>
      </c>
      <c r="G77">
        <v>5</v>
      </c>
      <c r="H77">
        <v>8.75</v>
      </c>
      <c r="I77">
        <v>4</v>
      </c>
      <c r="J77">
        <v>5</v>
      </c>
      <c r="L77">
        <v>5</v>
      </c>
      <c r="M77">
        <v>4</v>
      </c>
      <c r="N77">
        <v>0</v>
      </c>
      <c r="O77">
        <v>10</v>
      </c>
      <c r="P77">
        <v>2.5</v>
      </c>
      <c r="Q77">
        <v>9</v>
      </c>
      <c r="R77">
        <v>8.3333333333333339</v>
      </c>
      <c r="S77">
        <v>4</v>
      </c>
      <c r="T77">
        <v>7.25</v>
      </c>
      <c r="U77">
        <v>7</v>
      </c>
      <c r="V77">
        <v>10</v>
      </c>
      <c r="W77">
        <v>0</v>
      </c>
      <c r="X77">
        <v>7.5</v>
      </c>
      <c r="Y77">
        <v>8</v>
      </c>
      <c r="Z77">
        <v>10</v>
      </c>
      <c r="AA77">
        <v>8</v>
      </c>
      <c r="AB77">
        <v>9.5</v>
      </c>
      <c r="AC77">
        <v>6</v>
      </c>
      <c r="AD77">
        <v>10</v>
      </c>
      <c r="AE77">
        <v>6</v>
      </c>
      <c r="AF77">
        <v>9</v>
      </c>
      <c r="AG77">
        <v>6</v>
      </c>
      <c r="AH77">
        <v>8</v>
      </c>
      <c r="AI77">
        <v>9</v>
      </c>
      <c r="AJ77">
        <v>8.25</v>
      </c>
      <c r="AK77" t="s">
        <v>46</v>
      </c>
      <c r="AL77" t="s">
        <v>502</v>
      </c>
      <c r="AM77" t="s">
        <v>503</v>
      </c>
      <c r="AN77">
        <v>8.75</v>
      </c>
      <c r="AO77">
        <v>5</v>
      </c>
      <c r="AP77">
        <v>2.5</v>
      </c>
      <c r="AQ77">
        <v>7.25</v>
      </c>
      <c r="AR77">
        <v>7.5</v>
      </c>
      <c r="AS77">
        <v>9.5</v>
      </c>
      <c r="AT77">
        <v>9</v>
      </c>
      <c r="AU77">
        <v>8.25</v>
      </c>
      <c r="AV77" t="s">
        <v>503</v>
      </c>
      <c r="AW77">
        <v>9.5</v>
      </c>
      <c r="AX77">
        <v>9</v>
      </c>
      <c r="AY77">
        <v>8.75</v>
      </c>
      <c r="AZ77">
        <v>8.25</v>
      </c>
      <c r="BA77">
        <v>7.5</v>
      </c>
      <c r="BB77">
        <v>7.25</v>
      </c>
      <c r="BC77">
        <v>5</v>
      </c>
      <c r="BD77">
        <v>2.5</v>
      </c>
      <c r="BE77">
        <f t="shared" si="8"/>
        <v>8.375</v>
      </c>
      <c r="BF77">
        <f t="shared" si="9"/>
        <v>12.5625</v>
      </c>
      <c r="BG77">
        <f>VLOOKUP(AV77,domaci!F:G,2,0)</f>
        <v>15</v>
      </c>
      <c r="BH77">
        <f>VLOOKUP(AV77,domaci!F:H,3,0)</f>
        <v>1</v>
      </c>
      <c r="BI77" s="2">
        <f t="shared" si="10"/>
        <v>13</v>
      </c>
      <c r="BJ77" s="2">
        <f t="shared" si="11"/>
        <v>15</v>
      </c>
    </row>
    <row r="78" spans="1:62">
      <c r="A78" t="s">
        <v>757</v>
      </c>
      <c r="B78" t="s">
        <v>40</v>
      </c>
      <c r="C78" t="s">
        <v>41</v>
      </c>
      <c r="D78" t="s">
        <v>42</v>
      </c>
      <c r="E78">
        <v>1</v>
      </c>
      <c r="F78">
        <v>10</v>
      </c>
      <c r="G78">
        <v>6</v>
      </c>
      <c r="H78">
        <v>9</v>
      </c>
      <c r="I78">
        <v>6</v>
      </c>
      <c r="J78">
        <v>7.5</v>
      </c>
      <c r="L78">
        <v>7.5</v>
      </c>
      <c r="M78">
        <v>8</v>
      </c>
      <c r="N78">
        <v>10</v>
      </c>
      <c r="O78">
        <v>10</v>
      </c>
      <c r="P78">
        <v>10</v>
      </c>
      <c r="Q78">
        <v>9</v>
      </c>
      <c r="R78">
        <v>8.3333333333333339</v>
      </c>
      <c r="S78">
        <v>6</v>
      </c>
      <c r="T78">
        <v>7.75</v>
      </c>
      <c r="U78">
        <v>7</v>
      </c>
      <c r="V78">
        <v>10</v>
      </c>
      <c r="W78">
        <v>2.5</v>
      </c>
      <c r="X78">
        <v>8.125</v>
      </c>
      <c r="Y78">
        <v>8</v>
      </c>
      <c r="Z78">
        <v>10</v>
      </c>
      <c r="AA78">
        <v>4</v>
      </c>
      <c r="AB78">
        <v>8.5</v>
      </c>
      <c r="AC78">
        <v>6</v>
      </c>
      <c r="AD78">
        <v>10</v>
      </c>
      <c r="AE78">
        <v>6.5</v>
      </c>
      <c r="AF78">
        <v>9.125</v>
      </c>
      <c r="AG78">
        <v>7</v>
      </c>
      <c r="AH78">
        <v>10</v>
      </c>
      <c r="AI78">
        <v>7.5</v>
      </c>
      <c r="AJ78">
        <v>9.375</v>
      </c>
      <c r="AK78" t="s">
        <v>40</v>
      </c>
      <c r="AL78" t="s">
        <v>41</v>
      </c>
      <c r="AM78" t="s">
        <v>42</v>
      </c>
      <c r="AN78">
        <v>9</v>
      </c>
      <c r="AO78">
        <v>7.5</v>
      </c>
      <c r="AP78">
        <v>10</v>
      </c>
      <c r="AQ78">
        <v>7.75</v>
      </c>
      <c r="AR78">
        <v>8.125</v>
      </c>
      <c r="AS78">
        <v>8.5</v>
      </c>
      <c r="AT78">
        <v>9.125</v>
      </c>
      <c r="AU78">
        <v>9.375</v>
      </c>
      <c r="AV78" t="s">
        <v>42</v>
      </c>
      <c r="AW78">
        <v>10</v>
      </c>
      <c r="AX78">
        <v>9.375</v>
      </c>
      <c r="AY78">
        <v>9.125</v>
      </c>
      <c r="AZ78">
        <v>9</v>
      </c>
      <c r="BA78">
        <v>8.5</v>
      </c>
      <c r="BB78">
        <v>8.125</v>
      </c>
      <c r="BC78">
        <v>7.75</v>
      </c>
      <c r="BD78">
        <v>7.5</v>
      </c>
      <c r="BE78">
        <f t="shared" si="8"/>
        <v>9.0208333333333339</v>
      </c>
      <c r="BF78">
        <f t="shared" si="9"/>
        <v>13.53125</v>
      </c>
      <c r="BG78">
        <f>VLOOKUP(AV78,domaci!F:G,2,0)</f>
        <v>13</v>
      </c>
      <c r="BH78">
        <f>VLOOKUP(AV78,domaci!F:H,3,0)</f>
        <v>1</v>
      </c>
      <c r="BI78" s="2">
        <f t="shared" si="10"/>
        <v>14</v>
      </c>
      <c r="BJ78" s="2">
        <f t="shared" si="11"/>
        <v>13</v>
      </c>
    </row>
    <row r="79" spans="1:62">
      <c r="A79" t="s">
        <v>759</v>
      </c>
      <c r="B79" t="s">
        <v>146</v>
      </c>
      <c r="C79" t="s">
        <v>144</v>
      </c>
      <c r="D79" t="s">
        <v>147</v>
      </c>
      <c r="E79">
        <v>2</v>
      </c>
      <c r="F79">
        <v>10</v>
      </c>
      <c r="G79">
        <v>9</v>
      </c>
      <c r="H79">
        <v>9.75</v>
      </c>
      <c r="I79">
        <v>8</v>
      </c>
      <c r="J79">
        <v>10</v>
      </c>
      <c r="L79">
        <v>10</v>
      </c>
      <c r="M79">
        <v>8</v>
      </c>
      <c r="N79">
        <v>10</v>
      </c>
      <c r="O79">
        <v>10</v>
      </c>
      <c r="P79">
        <v>10</v>
      </c>
      <c r="Q79">
        <v>10</v>
      </c>
      <c r="R79">
        <v>10</v>
      </c>
      <c r="S79">
        <v>10</v>
      </c>
      <c r="T79">
        <v>10</v>
      </c>
      <c r="U79">
        <v>7</v>
      </c>
      <c r="V79">
        <v>10</v>
      </c>
      <c r="W79">
        <v>10</v>
      </c>
      <c r="X79">
        <v>10</v>
      </c>
      <c r="Y79">
        <v>8</v>
      </c>
      <c r="Z79">
        <v>10</v>
      </c>
      <c r="AA79">
        <v>9</v>
      </c>
      <c r="AB79">
        <v>9.75</v>
      </c>
      <c r="AC79">
        <v>6</v>
      </c>
      <c r="AD79">
        <v>10</v>
      </c>
      <c r="AE79">
        <v>9.5</v>
      </c>
      <c r="AF79">
        <v>9.875</v>
      </c>
      <c r="AG79">
        <v>6</v>
      </c>
      <c r="AH79">
        <v>8</v>
      </c>
      <c r="AI79">
        <v>9</v>
      </c>
      <c r="AJ79">
        <v>8.25</v>
      </c>
      <c r="AK79" t="s">
        <v>146</v>
      </c>
      <c r="AL79" t="s">
        <v>144</v>
      </c>
      <c r="AM79" t="s">
        <v>147</v>
      </c>
      <c r="AN79">
        <v>9.75</v>
      </c>
      <c r="AO79">
        <v>10</v>
      </c>
      <c r="AP79">
        <v>10</v>
      </c>
      <c r="AQ79">
        <v>10</v>
      </c>
      <c r="AR79">
        <v>10</v>
      </c>
      <c r="AS79">
        <v>9.75</v>
      </c>
      <c r="AT79">
        <v>9.875</v>
      </c>
      <c r="AU79">
        <v>8.25</v>
      </c>
      <c r="AV79" t="s">
        <v>147</v>
      </c>
      <c r="AW79">
        <v>10</v>
      </c>
      <c r="AX79">
        <v>10</v>
      </c>
      <c r="AY79">
        <v>10</v>
      </c>
      <c r="AZ79">
        <v>10</v>
      </c>
      <c r="BA79">
        <v>9.875</v>
      </c>
      <c r="BB79">
        <v>9.75</v>
      </c>
      <c r="BC79">
        <v>9.75</v>
      </c>
      <c r="BD79">
        <v>8.25</v>
      </c>
      <c r="BE79">
        <f t="shared" si="8"/>
        <v>9.9375</v>
      </c>
      <c r="BF79">
        <f t="shared" si="9"/>
        <v>14.90625</v>
      </c>
      <c r="BG79">
        <f>VLOOKUP(AV79,domaci!F:G,2,0)</f>
        <v>15</v>
      </c>
      <c r="BH79">
        <f>VLOOKUP(AV79,domaci!F:H,3,0)</f>
        <v>1</v>
      </c>
      <c r="BI79" s="2">
        <f t="shared" si="10"/>
        <v>15</v>
      </c>
      <c r="BJ79" s="2">
        <f t="shared" si="11"/>
        <v>15</v>
      </c>
    </row>
    <row r="80" spans="1:62">
      <c r="A80" t="s">
        <v>761</v>
      </c>
      <c r="B80" t="s">
        <v>546</v>
      </c>
      <c r="C80" t="s">
        <v>547</v>
      </c>
      <c r="D80" t="s">
        <v>548</v>
      </c>
      <c r="E80">
        <v>2</v>
      </c>
      <c r="F80">
        <v>10</v>
      </c>
      <c r="G80">
        <v>4</v>
      </c>
      <c r="H80">
        <v>8.5</v>
      </c>
      <c r="I80">
        <v>7</v>
      </c>
      <c r="J80">
        <v>8.75</v>
      </c>
      <c r="L80">
        <v>8.75</v>
      </c>
      <c r="M80">
        <v>7</v>
      </c>
      <c r="N80">
        <v>7.5</v>
      </c>
      <c r="O80">
        <v>10</v>
      </c>
      <c r="P80">
        <v>8.125</v>
      </c>
      <c r="Q80">
        <v>10</v>
      </c>
      <c r="R80">
        <v>10</v>
      </c>
      <c r="S80">
        <v>4</v>
      </c>
      <c r="T80">
        <v>8.5</v>
      </c>
      <c r="U80">
        <v>7</v>
      </c>
      <c r="V80">
        <v>10</v>
      </c>
      <c r="W80">
        <v>5</v>
      </c>
      <c r="X80">
        <v>8.75</v>
      </c>
      <c r="Z80">
        <v>-10</v>
      </c>
      <c r="AB80">
        <v>-7.5</v>
      </c>
      <c r="AC80">
        <v>5</v>
      </c>
      <c r="AD80">
        <v>6.6666666666666661</v>
      </c>
      <c r="AE80">
        <v>6</v>
      </c>
      <c r="AF80">
        <v>6.5</v>
      </c>
      <c r="AG80">
        <v>7</v>
      </c>
      <c r="AH80">
        <v>10</v>
      </c>
      <c r="AI80">
        <v>7</v>
      </c>
      <c r="AJ80">
        <v>9.25</v>
      </c>
      <c r="AK80" t="s">
        <v>546</v>
      </c>
      <c r="AL80" t="s">
        <v>547</v>
      </c>
      <c r="AM80" t="s">
        <v>548</v>
      </c>
      <c r="AN80">
        <v>8.5</v>
      </c>
      <c r="AO80">
        <v>8.75</v>
      </c>
      <c r="AP80">
        <v>8.125</v>
      </c>
      <c r="AQ80">
        <v>8.5</v>
      </c>
      <c r="AR80">
        <v>8.75</v>
      </c>
      <c r="AS80">
        <v>-7.5</v>
      </c>
      <c r="AT80">
        <v>6.5</v>
      </c>
      <c r="AU80">
        <v>9.25</v>
      </c>
      <c r="AV80" t="s">
        <v>548</v>
      </c>
      <c r="AW80">
        <v>9.25</v>
      </c>
      <c r="AX80">
        <v>8.75</v>
      </c>
      <c r="AY80">
        <v>8.75</v>
      </c>
      <c r="AZ80">
        <v>8.5</v>
      </c>
      <c r="BA80">
        <v>8.5</v>
      </c>
      <c r="BB80">
        <v>8.125</v>
      </c>
      <c r="BC80">
        <v>6.5</v>
      </c>
      <c r="BD80">
        <v>-7.5</v>
      </c>
      <c r="BE80">
        <f t="shared" si="8"/>
        <v>8.6458333333333339</v>
      </c>
      <c r="BF80">
        <f t="shared" si="9"/>
        <v>12.96875</v>
      </c>
      <c r="BG80">
        <f>VLOOKUP(AV80,domaci!F:G,2,0)</f>
        <v>15</v>
      </c>
      <c r="BH80">
        <f>VLOOKUP(AV80,domaci!F:H,3,0)</f>
        <v>1</v>
      </c>
      <c r="BI80" s="2">
        <f t="shared" si="10"/>
        <v>13</v>
      </c>
      <c r="BJ80" s="2">
        <f t="shared" si="11"/>
        <v>15</v>
      </c>
    </row>
    <row r="81" spans="1:62">
      <c r="A81" t="s">
        <v>762</v>
      </c>
      <c r="B81" t="s">
        <v>58</v>
      </c>
      <c r="C81" t="s">
        <v>59</v>
      </c>
      <c r="D81" t="s">
        <v>60</v>
      </c>
      <c r="E81">
        <v>1</v>
      </c>
      <c r="F81">
        <v>10</v>
      </c>
      <c r="G81">
        <v>8</v>
      </c>
      <c r="H81">
        <v>9.5</v>
      </c>
      <c r="I81">
        <v>7</v>
      </c>
      <c r="J81">
        <v>8.75</v>
      </c>
      <c r="L81">
        <v>8.75</v>
      </c>
      <c r="M81">
        <v>5</v>
      </c>
      <c r="N81">
        <v>2.5</v>
      </c>
      <c r="O81">
        <v>10</v>
      </c>
      <c r="P81">
        <v>4.375</v>
      </c>
      <c r="Q81">
        <v>10</v>
      </c>
      <c r="R81">
        <v>10</v>
      </c>
      <c r="S81">
        <v>4</v>
      </c>
      <c r="T81">
        <v>8.5</v>
      </c>
      <c r="U81">
        <v>7</v>
      </c>
      <c r="V81">
        <v>10</v>
      </c>
      <c r="W81">
        <v>7</v>
      </c>
      <c r="X81">
        <v>9.25</v>
      </c>
      <c r="Y81">
        <v>8</v>
      </c>
      <c r="Z81">
        <v>10</v>
      </c>
      <c r="AA81">
        <v>6</v>
      </c>
      <c r="AB81">
        <v>9</v>
      </c>
      <c r="AC81">
        <v>6</v>
      </c>
      <c r="AD81">
        <v>10</v>
      </c>
      <c r="AE81">
        <v>6.5</v>
      </c>
      <c r="AF81">
        <v>9.125</v>
      </c>
      <c r="AG81">
        <v>7</v>
      </c>
      <c r="AH81">
        <v>10</v>
      </c>
      <c r="AJ81">
        <v>7.5</v>
      </c>
      <c r="AK81" t="s">
        <v>58</v>
      </c>
      <c r="AL81" t="s">
        <v>59</v>
      </c>
      <c r="AM81" t="s">
        <v>60</v>
      </c>
      <c r="AN81">
        <v>9.5</v>
      </c>
      <c r="AO81">
        <v>8.75</v>
      </c>
      <c r="AP81">
        <v>4.375</v>
      </c>
      <c r="AQ81">
        <v>8.5</v>
      </c>
      <c r="AR81">
        <v>9.25</v>
      </c>
      <c r="AS81">
        <v>9</v>
      </c>
      <c r="AT81">
        <v>9.125</v>
      </c>
      <c r="AU81">
        <v>7.5</v>
      </c>
      <c r="AV81" t="s">
        <v>60</v>
      </c>
      <c r="AW81">
        <v>9.5</v>
      </c>
      <c r="AX81">
        <v>9.25</v>
      </c>
      <c r="AY81">
        <v>9.125</v>
      </c>
      <c r="AZ81">
        <v>9</v>
      </c>
      <c r="BA81">
        <v>8.75</v>
      </c>
      <c r="BB81">
        <v>8.5</v>
      </c>
      <c r="BC81">
        <v>7.5</v>
      </c>
      <c r="BD81">
        <v>4.375</v>
      </c>
      <c r="BE81">
        <f t="shared" si="8"/>
        <v>9.0208333333333339</v>
      </c>
      <c r="BF81">
        <f t="shared" si="9"/>
        <v>13.53125</v>
      </c>
      <c r="BG81">
        <f>VLOOKUP(AV81,domaci!F:G,2,0)</f>
        <v>13</v>
      </c>
      <c r="BH81">
        <f>VLOOKUP(AV81,domaci!F:H,3,0)</f>
        <v>1</v>
      </c>
      <c r="BI81" s="2">
        <f t="shared" si="10"/>
        <v>14</v>
      </c>
      <c r="BJ81" s="2">
        <f t="shared" si="11"/>
        <v>13</v>
      </c>
    </row>
    <row r="82" spans="1:62">
      <c r="A82" t="s">
        <v>764</v>
      </c>
      <c r="B82" t="s">
        <v>603</v>
      </c>
      <c r="C82" t="s">
        <v>604</v>
      </c>
      <c r="D82" t="s">
        <v>605</v>
      </c>
      <c r="E82">
        <v>2</v>
      </c>
      <c r="F82">
        <v>10</v>
      </c>
      <c r="G82">
        <v>10</v>
      </c>
      <c r="H82">
        <v>10</v>
      </c>
      <c r="I82">
        <v>7</v>
      </c>
      <c r="J82">
        <v>8.75</v>
      </c>
      <c r="L82">
        <v>8.75</v>
      </c>
      <c r="M82">
        <v>8</v>
      </c>
      <c r="N82">
        <v>10</v>
      </c>
      <c r="O82">
        <v>10</v>
      </c>
      <c r="P82">
        <v>10</v>
      </c>
      <c r="Q82">
        <v>10</v>
      </c>
      <c r="R82">
        <v>10</v>
      </c>
      <c r="S82">
        <v>6</v>
      </c>
      <c r="T82">
        <v>9</v>
      </c>
      <c r="U82">
        <v>7</v>
      </c>
      <c r="V82">
        <v>10</v>
      </c>
      <c r="W82">
        <v>5</v>
      </c>
      <c r="X82">
        <v>8.75</v>
      </c>
      <c r="Y82">
        <v>8</v>
      </c>
      <c r="Z82">
        <v>10</v>
      </c>
      <c r="AA82">
        <v>4.5</v>
      </c>
      <c r="AB82">
        <v>8.625</v>
      </c>
      <c r="AC82">
        <v>6</v>
      </c>
      <c r="AD82">
        <v>10</v>
      </c>
      <c r="AE82">
        <v>6.5</v>
      </c>
      <c r="AF82">
        <v>9.125</v>
      </c>
      <c r="AG82">
        <v>7</v>
      </c>
      <c r="AH82">
        <v>10</v>
      </c>
      <c r="AI82">
        <v>8</v>
      </c>
      <c r="AJ82">
        <v>9.5</v>
      </c>
      <c r="AK82" t="s">
        <v>603</v>
      </c>
      <c r="AL82" t="s">
        <v>604</v>
      </c>
      <c r="AM82" t="s">
        <v>605</v>
      </c>
      <c r="AN82">
        <v>10</v>
      </c>
      <c r="AO82">
        <v>8.75</v>
      </c>
      <c r="AP82">
        <v>10</v>
      </c>
      <c r="AQ82">
        <v>9</v>
      </c>
      <c r="AR82">
        <v>8.75</v>
      </c>
      <c r="AS82">
        <v>8.625</v>
      </c>
      <c r="AT82">
        <v>9.125</v>
      </c>
      <c r="AU82">
        <v>9.5</v>
      </c>
      <c r="AV82" t="s">
        <v>605</v>
      </c>
      <c r="AW82">
        <v>10</v>
      </c>
      <c r="AX82">
        <v>10</v>
      </c>
      <c r="AY82">
        <v>9.5</v>
      </c>
      <c r="AZ82">
        <v>9.125</v>
      </c>
      <c r="BA82">
        <v>9</v>
      </c>
      <c r="BB82">
        <v>8.75</v>
      </c>
      <c r="BC82">
        <v>8.75</v>
      </c>
      <c r="BD82">
        <v>8.625</v>
      </c>
      <c r="BE82">
        <f t="shared" si="8"/>
        <v>9.3958333333333339</v>
      </c>
      <c r="BF82">
        <f t="shared" si="9"/>
        <v>14.09375</v>
      </c>
      <c r="BG82">
        <f>VLOOKUP(AV82,domaci!F:G,2,0)</f>
        <v>15</v>
      </c>
      <c r="BH82">
        <f>VLOOKUP(AV82,domaci!F:H,3,0)</f>
        <v>1</v>
      </c>
      <c r="BI82" s="2">
        <f t="shared" si="10"/>
        <v>14</v>
      </c>
      <c r="BJ82" s="2">
        <f t="shared" si="11"/>
        <v>15</v>
      </c>
    </row>
    <row r="83" spans="1:62">
      <c r="A83" t="s">
        <v>678</v>
      </c>
      <c r="B83" t="s">
        <v>192</v>
      </c>
      <c r="C83" t="s">
        <v>193</v>
      </c>
      <c r="D83" t="s">
        <v>194</v>
      </c>
      <c r="E83">
        <v>1</v>
      </c>
      <c r="F83">
        <v>10</v>
      </c>
      <c r="G83">
        <v>7</v>
      </c>
      <c r="H83">
        <v>9.25</v>
      </c>
      <c r="I83">
        <v>4</v>
      </c>
      <c r="J83">
        <v>5</v>
      </c>
      <c r="L83">
        <v>5</v>
      </c>
      <c r="M83">
        <v>8</v>
      </c>
      <c r="N83">
        <v>10</v>
      </c>
      <c r="O83">
        <v>10</v>
      </c>
      <c r="P83">
        <v>10</v>
      </c>
      <c r="Q83">
        <v>9</v>
      </c>
      <c r="R83">
        <v>8.3333333333333339</v>
      </c>
      <c r="S83">
        <v>8</v>
      </c>
      <c r="T83">
        <v>8.25</v>
      </c>
      <c r="U83">
        <v>7</v>
      </c>
      <c r="V83">
        <v>10</v>
      </c>
      <c r="W83">
        <v>6</v>
      </c>
      <c r="X83">
        <v>9</v>
      </c>
      <c r="Y83">
        <v>8</v>
      </c>
      <c r="Z83">
        <v>10</v>
      </c>
      <c r="AA83">
        <v>9</v>
      </c>
      <c r="AB83">
        <v>9.75</v>
      </c>
      <c r="AC83">
        <v>6</v>
      </c>
      <c r="AD83">
        <v>10</v>
      </c>
      <c r="AE83">
        <v>8</v>
      </c>
      <c r="AF83">
        <v>9.5</v>
      </c>
      <c r="AG83">
        <v>5</v>
      </c>
      <c r="AH83">
        <v>6</v>
      </c>
      <c r="AI83">
        <v>7</v>
      </c>
      <c r="AJ83">
        <v>6.25</v>
      </c>
      <c r="AK83" t="s">
        <v>192</v>
      </c>
      <c r="AL83" t="s">
        <v>193</v>
      </c>
      <c r="AM83" t="s">
        <v>194</v>
      </c>
      <c r="AN83">
        <v>9.25</v>
      </c>
      <c r="AO83">
        <v>5</v>
      </c>
      <c r="AP83">
        <v>10</v>
      </c>
      <c r="AQ83">
        <v>8.25</v>
      </c>
      <c r="AR83">
        <v>9</v>
      </c>
      <c r="AS83">
        <v>9.75</v>
      </c>
      <c r="AT83">
        <v>9.5</v>
      </c>
      <c r="AU83">
        <v>6.25</v>
      </c>
      <c r="AV83" t="s">
        <v>194</v>
      </c>
      <c r="AW83">
        <v>10</v>
      </c>
      <c r="AX83">
        <v>9.75</v>
      </c>
      <c r="AY83">
        <v>9.5</v>
      </c>
      <c r="AZ83">
        <v>9.25</v>
      </c>
      <c r="BA83">
        <v>9</v>
      </c>
      <c r="BB83">
        <v>8.25</v>
      </c>
      <c r="BC83">
        <v>6.25</v>
      </c>
      <c r="BD83">
        <v>5</v>
      </c>
      <c r="BE83">
        <f t="shared" si="8"/>
        <v>9.2916666666666661</v>
      </c>
      <c r="BF83">
        <f t="shared" si="9"/>
        <v>13.9375</v>
      </c>
      <c r="BG83">
        <f>VLOOKUP(AV83,domaci!F:G,2,0)</f>
        <v>12</v>
      </c>
      <c r="BH83">
        <f>VLOOKUP(AV83,domaci!F:H,3,0)</f>
        <v>1</v>
      </c>
      <c r="BI83" s="2">
        <f t="shared" si="10"/>
        <v>14</v>
      </c>
      <c r="BJ83" s="2">
        <f t="shared" si="11"/>
        <v>12</v>
      </c>
    </row>
    <row r="84" spans="1:62">
      <c r="A84" t="s">
        <v>767</v>
      </c>
      <c r="B84" t="s">
        <v>606</v>
      </c>
      <c r="C84" t="s">
        <v>604</v>
      </c>
      <c r="D84" t="s">
        <v>607</v>
      </c>
      <c r="E84">
        <v>1</v>
      </c>
      <c r="F84">
        <v>10</v>
      </c>
      <c r="G84">
        <v>7</v>
      </c>
      <c r="H84">
        <v>9.25</v>
      </c>
      <c r="I84">
        <v>7</v>
      </c>
      <c r="J84">
        <v>8.75</v>
      </c>
      <c r="L84">
        <v>8.75</v>
      </c>
      <c r="M84">
        <v>8</v>
      </c>
      <c r="N84">
        <v>10</v>
      </c>
      <c r="O84">
        <v>10</v>
      </c>
      <c r="P84">
        <v>10</v>
      </c>
      <c r="Q84">
        <v>9</v>
      </c>
      <c r="R84">
        <v>8.3333333333333339</v>
      </c>
      <c r="S84">
        <v>3</v>
      </c>
      <c r="T84">
        <v>7</v>
      </c>
      <c r="U84">
        <v>7</v>
      </c>
      <c r="V84">
        <v>10</v>
      </c>
      <c r="W84">
        <v>4</v>
      </c>
      <c r="X84">
        <v>8.5</v>
      </c>
      <c r="Y84">
        <v>8</v>
      </c>
      <c r="Z84">
        <v>10</v>
      </c>
      <c r="AA84">
        <v>6</v>
      </c>
      <c r="AB84">
        <v>9</v>
      </c>
      <c r="AC84">
        <v>6</v>
      </c>
      <c r="AD84">
        <v>10</v>
      </c>
      <c r="AE84">
        <v>3</v>
      </c>
      <c r="AF84">
        <v>8.25</v>
      </c>
      <c r="AG84">
        <v>7</v>
      </c>
      <c r="AH84">
        <v>10</v>
      </c>
      <c r="AI84">
        <v>7.5</v>
      </c>
      <c r="AJ84">
        <v>9.375</v>
      </c>
      <c r="AK84" t="s">
        <v>606</v>
      </c>
      <c r="AL84" t="s">
        <v>604</v>
      </c>
      <c r="AM84" t="s">
        <v>607</v>
      </c>
      <c r="AN84">
        <v>9.25</v>
      </c>
      <c r="AO84">
        <v>8.75</v>
      </c>
      <c r="AP84">
        <v>10</v>
      </c>
      <c r="AQ84">
        <v>7</v>
      </c>
      <c r="AR84">
        <v>8.5</v>
      </c>
      <c r="AS84">
        <v>9</v>
      </c>
      <c r="AT84">
        <v>8.25</v>
      </c>
      <c r="AU84">
        <v>9.375</v>
      </c>
      <c r="AV84" t="s">
        <v>607</v>
      </c>
      <c r="AW84">
        <v>10</v>
      </c>
      <c r="AX84">
        <v>9.375</v>
      </c>
      <c r="AY84">
        <v>9.25</v>
      </c>
      <c r="AZ84">
        <v>9</v>
      </c>
      <c r="BA84">
        <v>8.75</v>
      </c>
      <c r="BB84">
        <v>8.5</v>
      </c>
      <c r="BC84">
        <v>8.25</v>
      </c>
      <c r="BD84">
        <v>7</v>
      </c>
      <c r="BE84">
        <f t="shared" si="8"/>
        <v>9.1458333333333339</v>
      </c>
      <c r="BF84">
        <f t="shared" si="9"/>
        <v>13.71875</v>
      </c>
      <c r="BG84">
        <f>VLOOKUP(AV84,domaci!F:G,2,0)</f>
        <v>10</v>
      </c>
      <c r="BH84">
        <f>VLOOKUP(AV84,domaci!F:H,3,0)</f>
        <v>1</v>
      </c>
      <c r="BI84" s="2">
        <f t="shared" si="10"/>
        <v>14</v>
      </c>
      <c r="BJ84" s="2">
        <f t="shared" si="11"/>
        <v>10</v>
      </c>
    </row>
    <row r="85" spans="1:62">
      <c r="A85" t="s">
        <v>768</v>
      </c>
      <c r="B85" t="s">
        <v>46</v>
      </c>
      <c r="C85" t="s">
        <v>47</v>
      </c>
      <c r="D85" t="s">
        <v>48</v>
      </c>
      <c r="E85">
        <v>2</v>
      </c>
      <c r="F85">
        <v>10</v>
      </c>
      <c r="G85">
        <v>9</v>
      </c>
      <c r="H85">
        <v>9.75</v>
      </c>
      <c r="I85">
        <v>6</v>
      </c>
      <c r="J85">
        <v>7.5</v>
      </c>
      <c r="L85">
        <v>7.5</v>
      </c>
      <c r="M85">
        <v>8</v>
      </c>
      <c r="N85">
        <v>10</v>
      </c>
      <c r="O85">
        <v>10</v>
      </c>
      <c r="P85">
        <v>10</v>
      </c>
      <c r="Q85">
        <v>7</v>
      </c>
      <c r="R85">
        <v>5</v>
      </c>
      <c r="S85">
        <v>5</v>
      </c>
      <c r="T85">
        <v>5</v>
      </c>
      <c r="U85">
        <v>7</v>
      </c>
      <c r="V85">
        <v>10</v>
      </c>
      <c r="W85">
        <v>7</v>
      </c>
      <c r="X85">
        <v>9.25</v>
      </c>
      <c r="Y85">
        <v>5</v>
      </c>
      <c r="Z85">
        <v>2.5</v>
      </c>
      <c r="AA85">
        <v>10</v>
      </c>
      <c r="AB85">
        <v>4.375</v>
      </c>
      <c r="AC85">
        <v>6</v>
      </c>
      <c r="AD85">
        <v>10</v>
      </c>
      <c r="AE85">
        <v>6.5</v>
      </c>
      <c r="AF85">
        <v>9.125</v>
      </c>
      <c r="AG85">
        <v>7</v>
      </c>
      <c r="AH85">
        <v>10</v>
      </c>
      <c r="AI85">
        <v>5</v>
      </c>
      <c r="AJ85">
        <v>8.75</v>
      </c>
      <c r="AK85" t="s">
        <v>46</v>
      </c>
      <c r="AL85" t="s">
        <v>47</v>
      </c>
      <c r="AM85" t="s">
        <v>48</v>
      </c>
      <c r="AN85">
        <v>9.75</v>
      </c>
      <c r="AO85">
        <v>7.5</v>
      </c>
      <c r="AP85">
        <v>10</v>
      </c>
      <c r="AQ85">
        <v>5</v>
      </c>
      <c r="AR85">
        <v>9.25</v>
      </c>
      <c r="AS85">
        <v>4.375</v>
      </c>
      <c r="AT85">
        <v>9.125</v>
      </c>
      <c r="AU85">
        <v>8.75</v>
      </c>
      <c r="AV85" t="s">
        <v>48</v>
      </c>
      <c r="AW85">
        <v>10</v>
      </c>
      <c r="AX85">
        <v>9.75</v>
      </c>
      <c r="AY85">
        <v>9.25</v>
      </c>
      <c r="AZ85">
        <v>9.125</v>
      </c>
      <c r="BA85">
        <v>8.75</v>
      </c>
      <c r="BB85">
        <v>7.5</v>
      </c>
      <c r="BC85">
        <v>5</v>
      </c>
      <c r="BD85">
        <v>4.375</v>
      </c>
      <c r="BE85">
        <f t="shared" si="8"/>
        <v>9.0625</v>
      </c>
      <c r="BF85">
        <f t="shared" si="9"/>
        <v>13.59375</v>
      </c>
      <c r="BG85">
        <f>VLOOKUP(AV85,domaci!F:G,2,0)</f>
        <v>15</v>
      </c>
      <c r="BH85">
        <f>VLOOKUP(AV85,domaci!F:H,3,0)</f>
        <v>1</v>
      </c>
      <c r="BI85" s="2">
        <f t="shared" si="10"/>
        <v>14</v>
      </c>
      <c r="BJ85" s="2">
        <f t="shared" si="11"/>
        <v>15</v>
      </c>
    </row>
    <row r="86" spans="1:62">
      <c r="A86" t="s">
        <v>770</v>
      </c>
      <c r="B86" t="s">
        <v>228</v>
      </c>
      <c r="C86" t="s">
        <v>351</v>
      </c>
      <c r="D86" t="s">
        <v>352</v>
      </c>
      <c r="E86">
        <v>2</v>
      </c>
      <c r="F86">
        <v>10</v>
      </c>
      <c r="G86">
        <v>7</v>
      </c>
      <c r="H86">
        <v>9.25</v>
      </c>
      <c r="I86">
        <v>2</v>
      </c>
      <c r="J86">
        <v>2.5</v>
      </c>
      <c r="L86">
        <v>2.5</v>
      </c>
      <c r="M86">
        <v>8</v>
      </c>
      <c r="N86">
        <v>10</v>
      </c>
      <c r="O86">
        <v>10</v>
      </c>
      <c r="P86">
        <v>10</v>
      </c>
      <c r="Q86">
        <v>10</v>
      </c>
      <c r="R86">
        <v>10</v>
      </c>
      <c r="S86">
        <v>9.5</v>
      </c>
      <c r="T86">
        <v>9.875</v>
      </c>
      <c r="U86">
        <v>7</v>
      </c>
      <c r="V86">
        <v>10</v>
      </c>
      <c r="W86">
        <v>8.5</v>
      </c>
      <c r="X86">
        <v>9.625</v>
      </c>
      <c r="Y86">
        <v>8</v>
      </c>
      <c r="Z86">
        <v>10</v>
      </c>
      <c r="AA86">
        <v>3.5</v>
      </c>
      <c r="AB86">
        <v>8.375</v>
      </c>
      <c r="AC86">
        <v>6</v>
      </c>
      <c r="AD86">
        <v>10</v>
      </c>
      <c r="AE86">
        <v>4.5</v>
      </c>
      <c r="AF86">
        <v>8.625</v>
      </c>
      <c r="AG86">
        <v>7</v>
      </c>
      <c r="AH86">
        <v>10</v>
      </c>
      <c r="AI86">
        <v>7.5</v>
      </c>
      <c r="AJ86">
        <v>9.375</v>
      </c>
      <c r="AK86" t="s">
        <v>228</v>
      </c>
      <c r="AL86" t="s">
        <v>351</v>
      </c>
      <c r="AM86" t="s">
        <v>352</v>
      </c>
      <c r="AN86">
        <v>9.25</v>
      </c>
      <c r="AO86">
        <v>2.5</v>
      </c>
      <c r="AP86">
        <v>10</v>
      </c>
      <c r="AQ86">
        <v>9.875</v>
      </c>
      <c r="AR86">
        <v>9.625</v>
      </c>
      <c r="AS86">
        <v>8.375</v>
      </c>
      <c r="AT86">
        <v>8.625</v>
      </c>
      <c r="AU86">
        <v>9.375</v>
      </c>
      <c r="AV86" t="s">
        <v>352</v>
      </c>
      <c r="AW86">
        <v>10</v>
      </c>
      <c r="AX86">
        <v>9.875</v>
      </c>
      <c r="AY86">
        <v>9.625</v>
      </c>
      <c r="AZ86">
        <v>9.375</v>
      </c>
      <c r="BA86">
        <v>9.25</v>
      </c>
      <c r="BB86">
        <v>8.625</v>
      </c>
      <c r="BC86">
        <v>8.375</v>
      </c>
      <c r="BD86">
        <v>2.5</v>
      </c>
      <c r="BE86">
        <f t="shared" si="8"/>
        <v>9.4583333333333339</v>
      </c>
      <c r="BF86">
        <f t="shared" si="9"/>
        <v>14.1875</v>
      </c>
      <c r="BG86">
        <f>VLOOKUP(AV86,domaci!F:G,2,0)</f>
        <v>8</v>
      </c>
      <c r="BH86">
        <f>VLOOKUP(AV86,domaci!F:H,3,0)</f>
        <v>1</v>
      </c>
      <c r="BI86" s="2">
        <f t="shared" si="10"/>
        <v>14</v>
      </c>
      <c r="BJ86" s="2">
        <f t="shared" si="11"/>
        <v>8</v>
      </c>
    </row>
    <row r="87" spans="1:62">
      <c r="A87" t="s">
        <v>771</v>
      </c>
      <c r="B87" t="s">
        <v>12</v>
      </c>
      <c r="C87" t="s">
        <v>10</v>
      </c>
      <c r="D87" t="s">
        <v>13</v>
      </c>
      <c r="E87">
        <v>3</v>
      </c>
      <c r="F87">
        <v>10</v>
      </c>
      <c r="G87">
        <v>10</v>
      </c>
      <c r="H87">
        <v>10</v>
      </c>
      <c r="I87">
        <v>8</v>
      </c>
      <c r="J87">
        <v>10</v>
      </c>
      <c r="L87">
        <v>10</v>
      </c>
      <c r="M87">
        <v>8</v>
      </c>
      <c r="N87">
        <v>10</v>
      </c>
      <c r="O87">
        <v>10</v>
      </c>
      <c r="P87">
        <v>10</v>
      </c>
      <c r="Q87">
        <v>10</v>
      </c>
      <c r="R87">
        <v>10</v>
      </c>
      <c r="S87">
        <v>7</v>
      </c>
      <c r="T87">
        <v>9.25</v>
      </c>
      <c r="U87">
        <v>7</v>
      </c>
      <c r="V87">
        <v>10</v>
      </c>
      <c r="W87">
        <v>8</v>
      </c>
      <c r="X87">
        <v>9.5</v>
      </c>
      <c r="Y87">
        <v>8</v>
      </c>
      <c r="Z87">
        <v>10</v>
      </c>
      <c r="AA87">
        <v>9</v>
      </c>
      <c r="AB87">
        <v>9.75</v>
      </c>
      <c r="AC87">
        <v>5</v>
      </c>
      <c r="AD87">
        <v>6.6666666666666661</v>
      </c>
      <c r="AE87">
        <v>8</v>
      </c>
      <c r="AF87">
        <v>7</v>
      </c>
      <c r="AG87">
        <v>6</v>
      </c>
      <c r="AH87">
        <v>8</v>
      </c>
      <c r="AI87">
        <v>8</v>
      </c>
      <c r="AJ87">
        <v>8</v>
      </c>
      <c r="AK87" t="s">
        <v>12</v>
      </c>
      <c r="AL87" t="s">
        <v>10</v>
      </c>
      <c r="AM87" t="s">
        <v>13</v>
      </c>
      <c r="AN87">
        <v>10</v>
      </c>
      <c r="AO87">
        <v>10</v>
      </c>
      <c r="AP87">
        <v>10</v>
      </c>
      <c r="AQ87">
        <v>9.25</v>
      </c>
      <c r="AR87">
        <v>9.5</v>
      </c>
      <c r="AS87">
        <v>9.75</v>
      </c>
      <c r="AT87">
        <v>7</v>
      </c>
      <c r="AU87">
        <v>8</v>
      </c>
      <c r="AV87" t="s">
        <v>13</v>
      </c>
      <c r="AW87">
        <v>10</v>
      </c>
      <c r="AX87">
        <v>10</v>
      </c>
      <c r="AY87">
        <v>10</v>
      </c>
      <c r="AZ87">
        <v>9.75</v>
      </c>
      <c r="BA87">
        <v>9.5</v>
      </c>
      <c r="BB87">
        <v>9.25</v>
      </c>
      <c r="BC87">
        <v>8</v>
      </c>
      <c r="BD87">
        <v>7</v>
      </c>
      <c r="BE87">
        <f t="shared" si="8"/>
        <v>9.75</v>
      </c>
      <c r="BF87">
        <f t="shared" si="9"/>
        <v>14.625</v>
      </c>
      <c r="BG87">
        <f>VLOOKUP(AV87,domaci!F:G,2,0)</f>
        <v>15</v>
      </c>
      <c r="BH87">
        <f>VLOOKUP(AV87,domaci!F:H,3,0)</f>
        <v>1</v>
      </c>
      <c r="BI87" s="2">
        <f t="shared" si="10"/>
        <v>15</v>
      </c>
      <c r="BJ87" s="2">
        <f t="shared" si="11"/>
        <v>15</v>
      </c>
    </row>
    <row r="88" spans="1:62">
      <c r="A88" t="s">
        <v>772</v>
      </c>
      <c r="B88" t="s">
        <v>169</v>
      </c>
      <c r="C88" t="s">
        <v>551</v>
      </c>
      <c r="D88" t="s">
        <v>552</v>
      </c>
      <c r="E88">
        <v>3</v>
      </c>
      <c r="F88">
        <v>10</v>
      </c>
      <c r="G88">
        <v>8</v>
      </c>
      <c r="H88">
        <v>9.5</v>
      </c>
      <c r="I88">
        <v>5</v>
      </c>
      <c r="J88">
        <v>6.25</v>
      </c>
      <c r="L88">
        <v>6.25</v>
      </c>
      <c r="M88">
        <v>5</v>
      </c>
      <c r="N88">
        <v>2.5</v>
      </c>
      <c r="O88">
        <v>9</v>
      </c>
      <c r="P88">
        <v>4.125</v>
      </c>
      <c r="Q88">
        <v>10</v>
      </c>
      <c r="R88">
        <v>10</v>
      </c>
      <c r="S88">
        <v>5</v>
      </c>
      <c r="T88">
        <v>8.75</v>
      </c>
      <c r="U88">
        <v>7</v>
      </c>
      <c r="V88">
        <v>10</v>
      </c>
      <c r="W88">
        <v>9</v>
      </c>
      <c r="X88">
        <v>9.75</v>
      </c>
      <c r="Y88">
        <v>8</v>
      </c>
      <c r="Z88">
        <v>10</v>
      </c>
      <c r="AA88">
        <v>5.5</v>
      </c>
      <c r="AB88">
        <v>8.875</v>
      </c>
      <c r="AC88">
        <v>6</v>
      </c>
      <c r="AD88">
        <v>10</v>
      </c>
      <c r="AE88">
        <v>3.5</v>
      </c>
      <c r="AF88">
        <v>8.375</v>
      </c>
      <c r="AG88">
        <v>7</v>
      </c>
      <c r="AH88">
        <v>10</v>
      </c>
      <c r="AI88">
        <v>6.5</v>
      </c>
      <c r="AJ88">
        <v>9.125</v>
      </c>
      <c r="AK88" t="s">
        <v>169</v>
      </c>
      <c r="AL88" t="s">
        <v>551</v>
      </c>
      <c r="AM88" t="s">
        <v>552</v>
      </c>
      <c r="AN88">
        <v>9.5</v>
      </c>
      <c r="AO88">
        <v>6.25</v>
      </c>
      <c r="AP88">
        <v>4.125</v>
      </c>
      <c r="AQ88">
        <v>8.75</v>
      </c>
      <c r="AR88">
        <v>9.75</v>
      </c>
      <c r="AS88">
        <v>8.875</v>
      </c>
      <c r="AT88">
        <v>8.375</v>
      </c>
      <c r="AU88">
        <v>9.125</v>
      </c>
      <c r="AV88" t="s">
        <v>552</v>
      </c>
      <c r="AW88">
        <v>9.75</v>
      </c>
      <c r="AX88">
        <v>9.5</v>
      </c>
      <c r="AY88">
        <v>9.125</v>
      </c>
      <c r="AZ88">
        <v>8.875</v>
      </c>
      <c r="BA88">
        <v>8.75</v>
      </c>
      <c r="BB88">
        <v>8.375</v>
      </c>
      <c r="BC88">
        <v>6.25</v>
      </c>
      <c r="BD88">
        <v>4.125</v>
      </c>
      <c r="BE88">
        <f t="shared" si="8"/>
        <v>9.0625</v>
      </c>
      <c r="BF88">
        <f t="shared" si="9"/>
        <v>13.59375</v>
      </c>
      <c r="BG88">
        <f>VLOOKUP(AV88,domaci!F:G,2,0)</f>
        <v>13</v>
      </c>
      <c r="BH88">
        <f>VLOOKUP(AV88,domaci!F:H,3,0)</f>
        <v>1</v>
      </c>
      <c r="BI88" s="2">
        <f t="shared" si="10"/>
        <v>14</v>
      </c>
      <c r="BJ88" s="2">
        <f t="shared" si="11"/>
        <v>13</v>
      </c>
    </row>
    <row r="89" spans="1:62">
      <c r="A89" t="s">
        <v>773</v>
      </c>
      <c r="B89" t="s">
        <v>87</v>
      </c>
      <c r="C89" t="s">
        <v>88</v>
      </c>
      <c r="D89" t="s">
        <v>89</v>
      </c>
      <c r="E89">
        <v>3</v>
      </c>
      <c r="F89">
        <v>10</v>
      </c>
      <c r="G89">
        <v>9</v>
      </c>
      <c r="H89">
        <v>9.75</v>
      </c>
      <c r="I89">
        <v>5</v>
      </c>
      <c r="J89">
        <v>6.25</v>
      </c>
      <c r="L89">
        <v>6.25</v>
      </c>
      <c r="M89">
        <v>8</v>
      </c>
      <c r="N89">
        <v>10</v>
      </c>
      <c r="O89">
        <v>9</v>
      </c>
      <c r="P89">
        <v>9.75</v>
      </c>
      <c r="Q89">
        <v>10</v>
      </c>
      <c r="R89">
        <v>10</v>
      </c>
      <c r="S89">
        <v>1</v>
      </c>
      <c r="T89">
        <v>7.75</v>
      </c>
      <c r="U89">
        <v>5</v>
      </c>
      <c r="V89">
        <v>6</v>
      </c>
      <c r="W89">
        <v>10</v>
      </c>
      <c r="X89">
        <v>7</v>
      </c>
      <c r="Y89">
        <v>7</v>
      </c>
      <c r="Z89">
        <v>7.5</v>
      </c>
      <c r="AB89">
        <v>5.625</v>
      </c>
      <c r="AD89">
        <v>-10</v>
      </c>
      <c r="AE89">
        <v>3.5</v>
      </c>
      <c r="AF89">
        <v>-6.625</v>
      </c>
      <c r="AG89">
        <v>7</v>
      </c>
      <c r="AH89">
        <v>10</v>
      </c>
      <c r="AJ89">
        <v>7.5</v>
      </c>
      <c r="AK89" t="s">
        <v>87</v>
      </c>
      <c r="AL89" t="s">
        <v>88</v>
      </c>
      <c r="AM89" t="s">
        <v>89</v>
      </c>
      <c r="AN89">
        <v>9.75</v>
      </c>
      <c r="AO89">
        <v>6.25</v>
      </c>
      <c r="AP89">
        <v>9.75</v>
      </c>
      <c r="AQ89">
        <v>7.75</v>
      </c>
      <c r="AR89">
        <v>7</v>
      </c>
      <c r="AS89">
        <v>5.625</v>
      </c>
      <c r="AT89">
        <v>-6.625</v>
      </c>
      <c r="AU89">
        <v>7.5</v>
      </c>
      <c r="AV89" t="s">
        <v>89</v>
      </c>
      <c r="AW89">
        <v>9.75</v>
      </c>
      <c r="AX89">
        <v>9.75</v>
      </c>
      <c r="AY89">
        <v>7.75</v>
      </c>
      <c r="AZ89">
        <v>7.5</v>
      </c>
      <c r="BA89">
        <v>7</v>
      </c>
      <c r="BB89">
        <v>6.25</v>
      </c>
      <c r="BC89">
        <v>5.625</v>
      </c>
      <c r="BD89">
        <v>-6.625</v>
      </c>
      <c r="BE89">
        <f t="shared" si="8"/>
        <v>8</v>
      </c>
      <c r="BF89">
        <f t="shared" si="9"/>
        <v>12</v>
      </c>
      <c r="BG89">
        <f>VLOOKUP(AV89,domaci!F:G,2,0)</f>
        <v>12</v>
      </c>
      <c r="BH89">
        <f>VLOOKUP(AV89,domaci!F:H,3,0)</f>
        <v>1</v>
      </c>
      <c r="BI89" s="2">
        <f t="shared" si="10"/>
        <v>12</v>
      </c>
      <c r="BJ89" s="2">
        <f t="shared" si="11"/>
        <v>12</v>
      </c>
    </row>
    <row r="90" spans="1:62">
      <c r="A90" t="s">
        <v>775</v>
      </c>
      <c r="B90" t="s">
        <v>284</v>
      </c>
      <c r="C90" t="s">
        <v>466</v>
      </c>
      <c r="D90" t="s">
        <v>467</v>
      </c>
      <c r="E90">
        <v>1</v>
      </c>
      <c r="F90">
        <v>10</v>
      </c>
      <c r="G90">
        <v>9</v>
      </c>
      <c r="H90">
        <v>9.75</v>
      </c>
      <c r="I90">
        <v>8</v>
      </c>
      <c r="J90">
        <v>10</v>
      </c>
      <c r="L90">
        <v>10</v>
      </c>
      <c r="M90">
        <v>6</v>
      </c>
      <c r="N90">
        <v>5</v>
      </c>
      <c r="O90">
        <v>10</v>
      </c>
      <c r="P90">
        <v>6.25</v>
      </c>
      <c r="Q90">
        <v>10</v>
      </c>
      <c r="R90">
        <v>10</v>
      </c>
      <c r="S90">
        <v>7</v>
      </c>
      <c r="T90">
        <v>9.25</v>
      </c>
      <c r="U90">
        <v>6</v>
      </c>
      <c r="V90">
        <v>8</v>
      </c>
      <c r="W90">
        <v>6</v>
      </c>
      <c r="X90">
        <v>7.5</v>
      </c>
      <c r="Y90">
        <v>8</v>
      </c>
      <c r="Z90">
        <v>10</v>
      </c>
      <c r="AA90">
        <v>6</v>
      </c>
      <c r="AB90">
        <v>9</v>
      </c>
      <c r="AC90">
        <v>6</v>
      </c>
      <c r="AD90">
        <v>10</v>
      </c>
      <c r="AE90">
        <v>3</v>
      </c>
      <c r="AF90">
        <v>8.25</v>
      </c>
      <c r="AG90">
        <v>7</v>
      </c>
      <c r="AH90">
        <v>10</v>
      </c>
      <c r="AI90">
        <v>5</v>
      </c>
      <c r="AJ90">
        <v>8.75</v>
      </c>
      <c r="AK90" t="s">
        <v>284</v>
      </c>
      <c r="AL90" t="s">
        <v>466</v>
      </c>
      <c r="AM90" t="s">
        <v>467</v>
      </c>
      <c r="AN90">
        <v>9.75</v>
      </c>
      <c r="AO90">
        <v>10</v>
      </c>
      <c r="AP90">
        <v>6.25</v>
      </c>
      <c r="AQ90">
        <v>9.25</v>
      </c>
      <c r="AR90">
        <v>7.5</v>
      </c>
      <c r="AS90">
        <v>9</v>
      </c>
      <c r="AT90">
        <v>8.25</v>
      </c>
      <c r="AU90">
        <v>8.75</v>
      </c>
      <c r="AV90" t="s">
        <v>467</v>
      </c>
      <c r="AW90">
        <v>10</v>
      </c>
      <c r="AX90">
        <v>9.75</v>
      </c>
      <c r="AY90">
        <v>9.25</v>
      </c>
      <c r="AZ90">
        <v>9</v>
      </c>
      <c r="BA90">
        <v>8.75</v>
      </c>
      <c r="BB90">
        <v>8.25</v>
      </c>
      <c r="BC90">
        <v>7.5</v>
      </c>
      <c r="BD90">
        <v>6.25</v>
      </c>
      <c r="BE90">
        <f t="shared" si="8"/>
        <v>9.1666666666666661</v>
      </c>
      <c r="BF90">
        <f t="shared" si="9"/>
        <v>13.75</v>
      </c>
      <c r="BG90">
        <f>VLOOKUP(AV90,domaci!F:G,2,0)</f>
        <v>13</v>
      </c>
      <c r="BH90">
        <f>VLOOKUP(AV90,domaci!F:H,3,0)</f>
        <v>1</v>
      </c>
      <c r="BI90" s="2">
        <f t="shared" si="10"/>
        <v>14</v>
      </c>
      <c r="BJ90" s="2">
        <f t="shared" si="11"/>
        <v>13</v>
      </c>
    </row>
    <row r="91" spans="1:62">
      <c r="A91" t="s">
        <v>776</v>
      </c>
      <c r="B91" t="s">
        <v>58</v>
      </c>
      <c r="C91" t="s">
        <v>512</v>
      </c>
      <c r="D91" t="s">
        <v>513</v>
      </c>
      <c r="E91">
        <v>2</v>
      </c>
      <c r="F91">
        <v>10</v>
      </c>
      <c r="G91">
        <v>9</v>
      </c>
      <c r="H91">
        <v>9.75</v>
      </c>
      <c r="I91">
        <v>5</v>
      </c>
      <c r="J91">
        <v>6.25</v>
      </c>
      <c r="L91">
        <v>6.25</v>
      </c>
      <c r="N91">
        <v>-10</v>
      </c>
      <c r="O91">
        <v>10</v>
      </c>
      <c r="P91">
        <v>-5</v>
      </c>
      <c r="Q91">
        <v>10</v>
      </c>
      <c r="R91">
        <v>10</v>
      </c>
      <c r="S91">
        <v>7</v>
      </c>
      <c r="T91">
        <v>9.25</v>
      </c>
      <c r="U91">
        <v>7</v>
      </c>
      <c r="V91">
        <v>10</v>
      </c>
      <c r="W91">
        <v>7</v>
      </c>
      <c r="X91">
        <v>9.25</v>
      </c>
      <c r="Y91">
        <v>8</v>
      </c>
      <c r="Z91">
        <v>10</v>
      </c>
      <c r="AA91">
        <v>9</v>
      </c>
      <c r="AB91">
        <v>9.75</v>
      </c>
      <c r="AC91">
        <v>6</v>
      </c>
      <c r="AD91">
        <v>10</v>
      </c>
      <c r="AE91">
        <v>7</v>
      </c>
      <c r="AF91">
        <v>9.25</v>
      </c>
      <c r="AG91">
        <v>7</v>
      </c>
      <c r="AH91">
        <v>10</v>
      </c>
      <c r="AJ91">
        <v>7.5</v>
      </c>
      <c r="AK91" t="s">
        <v>58</v>
      </c>
      <c r="AL91" t="s">
        <v>512</v>
      </c>
      <c r="AM91" t="s">
        <v>513</v>
      </c>
      <c r="AN91">
        <v>9.75</v>
      </c>
      <c r="AO91">
        <v>6.25</v>
      </c>
      <c r="AP91">
        <v>-5</v>
      </c>
      <c r="AQ91">
        <v>9.25</v>
      </c>
      <c r="AR91">
        <v>9.25</v>
      </c>
      <c r="AS91">
        <v>9.75</v>
      </c>
      <c r="AT91">
        <v>9.25</v>
      </c>
      <c r="AU91">
        <v>7.5</v>
      </c>
      <c r="AV91" t="s">
        <v>513</v>
      </c>
      <c r="AW91">
        <v>9.75</v>
      </c>
      <c r="AX91">
        <v>9.75</v>
      </c>
      <c r="AY91">
        <v>9.25</v>
      </c>
      <c r="AZ91">
        <v>9.25</v>
      </c>
      <c r="BA91">
        <v>9.25</v>
      </c>
      <c r="BB91">
        <v>7.5</v>
      </c>
      <c r="BC91">
        <v>6.25</v>
      </c>
      <c r="BD91">
        <v>-5</v>
      </c>
      <c r="BE91">
        <f t="shared" si="8"/>
        <v>9.125</v>
      </c>
      <c r="BF91">
        <f t="shared" si="9"/>
        <v>13.6875</v>
      </c>
      <c r="BG91">
        <f>VLOOKUP(AV91,domaci!F:G,2,0)</f>
        <v>10</v>
      </c>
      <c r="BH91">
        <f>VLOOKUP(AV91,domaci!F:H,3,0)</f>
        <v>1</v>
      </c>
      <c r="BI91" s="2">
        <f t="shared" si="10"/>
        <v>14</v>
      </c>
      <c r="BJ91" s="2">
        <f t="shared" si="11"/>
        <v>10</v>
      </c>
    </row>
    <row r="92" spans="1:62">
      <c r="A92" t="s">
        <v>777</v>
      </c>
      <c r="B92" t="s">
        <v>37</v>
      </c>
      <c r="C92" t="s">
        <v>385</v>
      </c>
      <c r="D92" t="s">
        <v>386</v>
      </c>
      <c r="E92">
        <v>1</v>
      </c>
      <c r="F92">
        <v>10</v>
      </c>
      <c r="G92">
        <v>5</v>
      </c>
      <c r="H92">
        <v>8.75</v>
      </c>
      <c r="I92">
        <v>5</v>
      </c>
      <c r="J92">
        <v>6.25</v>
      </c>
      <c r="L92">
        <v>6.25</v>
      </c>
      <c r="M92">
        <v>3</v>
      </c>
      <c r="N92">
        <v>-2.5</v>
      </c>
      <c r="O92">
        <v>10</v>
      </c>
      <c r="P92">
        <v>0.625</v>
      </c>
      <c r="Q92">
        <v>10</v>
      </c>
      <c r="R92">
        <v>10</v>
      </c>
      <c r="S92">
        <v>2</v>
      </c>
      <c r="T92">
        <v>8</v>
      </c>
      <c r="U92">
        <v>7</v>
      </c>
      <c r="V92">
        <v>10</v>
      </c>
      <c r="W92">
        <v>3.5</v>
      </c>
      <c r="X92">
        <v>8.375</v>
      </c>
      <c r="Y92">
        <v>8</v>
      </c>
      <c r="Z92">
        <v>10</v>
      </c>
      <c r="AA92">
        <v>8.5</v>
      </c>
      <c r="AB92">
        <v>9.625</v>
      </c>
      <c r="AC92">
        <v>5</v>
      </c>
      <c r="AD92">
        <v>6.6666666666666661</v>
      </c>
      <c r="AE92">
        <v>5</v>
      </c>
      <c r="AF92">
        <v>6.25</v>
      </c>
      <c r="AG92">
        <v>7</v>
      </c>
      <c r="AH92">
        <v>10</v>
      </c>
      <c r="AI92">
        <v>9</v>
      </c>
      <c r="AJ92">
        <v>9.75</v>
      </c>
      <c r="AK92" t="s">
        <v>37</v>
      </c>
      <c r="AL92" t="s">
        <v>385</v>
      </c>
      <c r="AM92" t="s">
        <v>386</v>
      </c>
      <c r="AN92">
        <v>8.75</v>
      </c>
      <c r="AO92">
        <v>6.25</v>
      </c>
      <c r="AP92">
        <v>0.625</v>
      </c>
      <c r="AQ92">
        <v>8</v>
      </c>
      <c r="AR92">
        <v>8.375</v>
      </c>
      <c r="AS92">
        <v>9.625</v>
      </c>
      <c r="AT92">
        <v>6.25</v>
      </c>
      <c r="AU92">
        <v>9.75</v>
      </c>
      <c r="AV92" t="s">
        <v>386</v>
      </c>
      <c r="AW92">
        <v>9.75</v>
      </c>
      <c r="AX92">
        <v>9.625</v>
      </c>
      <c r="AY92">
        <v>8.75</v>
      </c>
      <c r="AZ92">
        <v>8.375</v>
      </c>
      <c r="BA92">
        <v>8</v>
      </c>
      <c r="BB92">
        <v>6.25</v>
      </c>
      <c r="BC92">
        <v>6.25</v>
      </c>
      <c r="BD92">
        <v>0.625</v>
      </c>
      <c r="BE92">
        <f t="shared" si="8"/>
        <v>8.4583333333333339</v>
      </c>
      <c r="BF92">
        <f t="shared" si="9"/>
        <v>12.687500000000002</v>
      </c>
      <c r="BG92">
        <f>VLOOKUP(AV92,domaci!F:G,2,0)</f>
        <v>8</v>
      </c>
      <c r="BH92">
        <f>VLOOKUP(AV92,domaci!F:H,3,0)</f>
        <v>1</v>
      </c>
      <c r="BI92" s="2">
        <f t="shared" si="10"/>
        <v>13</v>
      </c>
      <c r="BJ92" s="2">
        <f t="shared" si="11"/>
        <v>8</v>
      </c>
    </row>
    <row r="93" spans="1:62">
      <c r="A93" t="s">
        <v>778</v>
      </c>
      <c r="B93" t="s">
        <v>192</v>
      </c>
      <c r="C93" t="s">
        <v>524</v>
      </c>
      <c r="D93" t="s">
        <v>525</v>
      </c>
      <c r="E93">
        <v>1</v>
      </c>
      <c r="F93">
        <v>10</v>
      </c>
      <c r="G93">
        <v>6</v>
      </c>
      <c r="H93">
        <v>9</v>
      </c>
      <c r="I93">
        <v>4</v>
      </c>
      <c r="J93">
        <v>5</v>
      </c>
      <c r="L93">
        <v>5</v>
      </c>
      <c r="M93">
        <v>7</v>
      </c>
      <c r="N93">
        <v>7.5</v>
      </c>
      <c r="O93">
        <v>10</v>
      </c>
      <c r="P93">
        <v>8.125</v>
      </c>
      <c r="Q93">
        <v>10</v>
      </c>
      <c r="R93">
        <v>10</v>
      </c>
      <c r="S93">
        <v>2</v>
      </c>
      <c r="T93">
        <v>8</v>
      </c>
      <c r="U93">
        <v>7</v>
      </c>
      <c r="V93">
        <v>10</v>
      </c>
      <c r="W93">
        <v>5</v>
      </c>
      <c r="X93">
        <v>8.75</v>
      </c>
      <c r="Y93">
        <v>8</v>
      </c>
      <c r="Z93">
        <v>10</v>
      </c>
      <c r="AA93">
        <v>10</v>
      </c>
      <c r="AB93">
        <v>10</v>
      </c>
      <c r="AC93">
        <v>6</v>
      </c>
      <c r="AD93">
        <v>10</v>
      </c>
      <c r="AE93">
        <v>6</v>
      </c>
      <c r="AF93">
        <v>9</v>
      </c>
      <c r="AG93">
        <v>7</v>
      </c>
      <c r="AH93">
        <v>10</v>
      </c>
      <c r="AI93">
        <v>5.5</v>
      </c>
      <c r="AJ93">
        <v>8.875</v>
      </c>
      <c r="AK93" t="s">
        <v>192</v>
      </c>
      <c r="AL93" t="s">
        <v>524</v>
      </c>
      <c r="AM93" t="s">
        <v>525</v>
      </c>
      <c r="AN93">
        <v>9</v>
      </c>
      <c r="AO93">
        <v>5</v>
      </c>
      <c r="AP93">
        <v>8.125</v>
      </c>
      <c r="AQ93">
        <v>8</v>
      </c>
      <c r="AR93">
        <v>8.75</v>
      </c>
      <c r="AS93">
        <v>10</v>
      </c>
      <c r="AT93">
        <v>9</v>
      </c>
      <c r="AU93">
        <v>8.875</v>
      </c>
      <c r="AV93" t="s">
        <v>525</v>
      </c>
      <c r="AW93">
        <v>10</v>
      </c>
      <c r="AX93">
        <v>9</v>
      </c>
      <c r="AY93">
        <v>9</v>
      </c>
      <c r="AZ93">
        <v>8.875</v>
      </c>
      <c r="BA93">
        <v>8.75</v>
      </c>
      <c r="BB93">
        <v>8.125</v>
      </c>
      <c r="BC93">
        <v>8</v>
      </c>
      <c r="BD93">
        <v>5</v>
      </c>
      <c r="BE93">
        <f t="shared" si="8"/>
        <v>8.9583333333333339</v>
      </c>
      <c r="BF93">
        <f t="shared" si="9"/>
        <v>13.4375</v>
      </c>
      <c r="BG93">
        <f>VLOOKUP(AV93,domaci!F:G,2,0)</f>
        <v>15</v>
      </c>
      <c r="BH93">
        <f>VLOOKUP(AV93,domaci!F:H,3,0)</f>
        <v>1</v>
      </c>
      <c r="BI93" s="2">
        <f t="shared" si="10"/>
        <v>13</v>
      </c>
      <c r="BJ93" s="2">
        <f t="shared" si="11"/>
        <v>15</v>
      </c>
    </row>
    <row r="94" spans="1:62">
      <c r="A94" t="s">
        <v>780</v>
      </c>
      <c r="B94" t="s">
        <v>281</v>
      </c>
      <c r="C94" t="s">
        <v>452</v>
      </c>
      <c r="D94" t="s">
        <v>453</v>
      </c>
      <c r="E94">
        <v>2</v>
      </c>
      <c r="F94">
        <v>10</v>
      </c>
      <c r="G94">
        <v>6</v>
      </c>
      <c r="H94">
        <v>9</v>
      </c>
      <c r="I94">
        <v>8</v>
      </c>
      <c r="J94">
        <v>10</v>
      </c>
      <c r="L94">
        <v>10</v>
      </c>
      <c r="M94">
        <v>8</v>
      </c>
      <c r="N94">
        <v>10</v>
      </c>
      <c r="O94">
        <v>10</v>
      </c>
      <c r="P94">
        <v>10</v>
      </c>
      <c r="Q94">
        <v>10</v>
      </c>
      <c r="R94">
        <v>10</v>
      </c>
      <c r="S94">
        <v>6</v>
      </c>
      <c r="T94">
        <v>9</v>
      </c>
      <c r="U94">
        <v>7</v>
      </c>
      <c r="V94">
        <v>10</v>
      </c>
      <c r="W94">
        <v>9</v>
      </c>
      <c r="X94">
        <v>9.75</v>
      </c>
      <c r="Y94">
        <v>8</v>
      </c>
      <c r="Z94">
        <v>10</v>
      </c>
      <c r="AA94">
        <v>8</v>
      </c>
      <c r="AB94">
        <v>9.5</v>
      </c>
      <c r="AD94">
        <v>-10</v>
      </c>
      <c r="AE94">
        <v>5.5</v>
      </c>
      <c r="AF94">
        <v>-6.125</v>
      </c>
      <c r="AG94">
        <v>7</v>
      </c>
      <c r="AH94">
        <v>10</v>
      </c>
      <c r="AI94">
        <v>9</v>
      </c>
      <c r="AJ94">
        <v>9.75</v>
      </c>
      <c r="AK94" t="s">
        <v>281</v>
      </c>
      <c r="AL94" t="s">
        <v>452</v>
      </c>
      <c r="AM94" t="s">
        <v>453</v>
      </c>
      <c r="AN94">
        <v>9</v>
      </c>
      <c r="AO94">
        <v>10</v>
      </c>
      <c r="AP94">
        <v>10</v>
      </c>
      <c r="AQ94">
        <v>9</v>
      </c>
      <c r="AR94">
        <v>9.75</v>
      </c>
      <c r="AS94">
        <v>9.5</v>
      </c>
      <c r="AT94">
        <v>-6.125</v>
      </c>
      <c r="AU94">
        <v>9.75</v>
      </c>
      <c r="AV94" t="s">
        <v>453</v>
      </c>
      <c r="AW94">
        <v>10</v>
      </c>
      <c r="AX94">
        <v>10</v>
      </c>
      <c r="AY94">
        <v>9.75</v>
      </c>
      <c r="AZ94">
        <v>9.75</v>
      </c>
      <c r="BA94">
        <v>9.5</v>
      </c>
      <c r="BB94">
        <v>9</v>
      </c>
      <c r="BC94">
        <v>9</v>
      </c>
      <c r="BD94">
        <v>-6.125</v>
      </c>
      <c r="BE94">
        <f t="shared" si="8"/>
        <v>9.6666666666666661</v>
      </c>
      <c r="BF94">
        <f t="shared" si="9"/>
        <v>14.5</v>
      </c>
      <c r="BG94">
        <f>VLOOKUP(AV94,domaci!F:G,2,0)</f>
        <v>13</v>
      </c>
      <c r="BH94">
        <f>VLOOKUP(AV94,domaci!F:H,3,0)</f>
        <v>1</v>
      </c>
      <c r="BI94" s="2">
        <f t="shared" si="10"/>
        <v>15</v>
      </c>
      <c r="BJ94" s="2">
        <f t="shared" si="11"/>
        <v>13</v>
      </c>
    </row>
    <row r="95" spans="1:62">
      <c r="A95" t="s">
        <v>781</v>
      </c>
      <c r="B95" t="s">
        <v>120</v>
      </c>
      <c r="C95" t="s">
        <v>536</v>
      </c>
      <c r="D95" t="s">
        <v>537</v>
      </c>
      <c r="E95">
        <v>1</v>
      </c>
      <c r="F95">
        <v>10</v>
      </c>
      <c r="G95">
        <v>6</v>
      </c>
      <c r="H95">
        <v>9</v>
      </c>
      <c r="I95">
        <v>7</v>
      </c>
      <c r="J95">
        <v>8.75</v>
      </c>
      <c r="L95">
        <v>8.75</v>
      </c>
      <c r="M95">
        <v>8</v>
      </c>
      <c r="N95">
        <v>10</v>
      </c>
      <c r="O95">
        <v>10</v>
      </c>
      <c r="P95">
        <v>10</v>
      </c>
      <c r="Q95">
        <v>10</v>
      </c>
      <c r="R95">
        <v>10</v>
      </c>
      <c r="S95">
        <v>3</v>
      </c>
      <c r="T95">
        <v>8.25</v>
      </c>
      <c r="U95">
        <v>7</v>
      </c>
      <c r="V95">
        <v>10</v>
      </c>
      <c r="W95">
        <v>4</v>
      </c>
      <c r="X95">
        <v>8.5</v>
      </c>
      <c r="Y95">
        <v>7</v>
      </c>
      <c r="Z95">
        <v>7.5</v>
      </c>
      <c r="AA95">
        <v>7</v>
      </c>
      <c r="AB95">
        <v>7.375</v>
      </c>
      <c r="AC95">
        <v>6</v>
      </c>
      <c r="AD95">
        <v>10</v>
      </c>
      <c r="AE95">
        <v>6</v>
      </c>
      <c r="AF95">
        <v>9</v>
      </c>
      <c r="AG95">
        <v>7</v>
      </c>
      <c r="AH95">
        <v>10</v>
      </c>
      <c r="AI95">
        <v>9</v>
      </c>
      <c r="AJ95">
        <v>9.75</v>
      </c>
      <c r="AK95" t="s">
        <v>120</v>
      </c>
      <c r="AL95" t="s">
        <v>536</v>
      </c>
      <c r="AM95" t="s">
        <v>537</v>
      </c>
      <c r="AN95">
        <v>9</v>
      </c>
      <c r="AO95">
        <v>8.75</v>
      </c>
      <c r="AP95">
        <v>10</v>
      </c>
      <c r="AQ95">
        <v>8.25</v>
      </c>
      <c r="AR95">
        <v>8.5</v>
      </c>
      <c r="AS95">
        <v>7.375</v>
      </c>
      <c r="AT95">
        <v>9</v>
      </c>
      <c r="AU95">
        <v>9.75</v>
      </c>
      <c r="AV95" t="s">
        <v>537</v>
      </c>
      <c r="AW95">
        <v>10</v>
      </c>
      <c r="AX95">
        <v>9.75</v>
      </c>
      <c r="AY95">
        <v>9</v>
      </c>
      <c r="AZ95">
        <v>9</v>
      </c>
      <c r="BA95">
        <v>8.75</v>
      </c>
      <c r="BB95">
        <v>8.5</v>
      </c>
      <c r="BC95">
        <v>8.25</v>
      </c>
      <c r="BD95">
        <v>7.375</v>
      </c>
      <c r="BE95">
        <f t="shared" si="8"/>
        <v>9.1666666666666661</v>
      </c>
      <c r="BF95">
        <f t="shared" si="9"/>
        <v>13.75</v>
      </c>
      <c r="BG95">
        <f>VLOOKUP(AV95,domaci!F:G,2,0)</f>
        <v>10</v>
      </c>
      <c r="BH95">
        <f>VLOOKUP(AV95,domaci!F:H,3,0)</f>
        <v>1</v>
      </c>
      <c r="BI95" s="2">
        <f t="shared" si="10"/>
        <v>14</v>
      </c>
      <c r="BJ95" s="2">
        <f t="shared" si="11"/>
        <v>10</v>
      </c>
    </row>
    <row r="96" spans="1:62">
      <c r="A96" t="s">
        <v>782</v>
      </c>
      <c r="B96" t="s">
        <v>17</v>
      </c>
      <c r="C96" t="s">
        <v>578</v>
      </c>
      <c r="D96" t="s">
        <v>579</v>
      </c>
      <c r="E96">
        <v>3</v>
      </c>
      <c r="F96">
        <v>10</v>
      </c>
      <c r="G96">
        <v>9</v>
      </c>
      <c r="H96">
        <v>9.75</v>
      </c>
      <c r="I96">
        <v>7</v>
      </c>
      <c r="J96">
        <v>8.75</v>
      </c>
      <c r="L96">
        <v>8.75</v>
      </c>
      <c r="M96">
        <v>8</v>
      </c>
      <c r="N96">
        <v>10</v>
      </c>
      <c r="O96">
        <v>10</v>
      </c>
      <c r="P96">
        <v>10</v>
      </c>
      <c r="Q96">
        <v>9</v>
      </c>
      <c r="R96">
        <v>8.3333333333333339</v>
      </c>
      <c r="S96">
        <v>10</v>
      </c>
      <c r="T96">
        <v>8.75</v>
      </c>
      <c r="U96">
        <v>7</v>
      </c>
      <c r="V96">
        <v>10</v>
      </c>
      <c r="W96">
        <v>9</v>
      </c>
      <c r="X96">
        <v>9.75</v>
      </c>
      <c r="Y96">
        <v>8</v>
      </c>
      <c r="Z96">
        <v>10</v>
      </c>
      <c r="AA96">
        <v>10</v>
      </c>
      <c r="AB96">
        <v>10</v>
      </c>
      <c r="AC96">
        <v>6</v>
      </c>
      <c r="AD96">
        <v>10</v>
      </c>
      <c r="AE96">
        <v>6</v>
      </c>
      <c r="AF96">
        <v>9</v>
      </c>
      <c r="AG96">
        <v>6</v>
      </c>
      <c r="AH96">
        <v>8</v>
      </c>
      <c r="AI96">
        <v>9</v>
      </c>
      <c r="AJ96">
        <v>8.25</v>
      </c>
      <c r="AK96" t="s">
        <v>17</v>
      </c>
      <c r="AL96" t="s">
        <v>578</v>
      </c>
      <c r="AM96" t="s">
        <v>579</v>
      </c>
      <c r="AN96">
        <v>9.75</v>
      </c>
      <c r="AO96">
        <v>8.75</v>
      </c>
      <c r="AP96">
        <v>10</v>
      </c>
      <c r="AQ96">
        <v>8.75</v>
      </c>
      <c r="AR96">
        <v>9.75</v>
      </c>
      <c r="AS96">
        <v>10</v>
      </c>
      <c r="AT96">
        <v>9</v>
      </c>
      <c r="AU96">
        <v>8.25</v>
      </c>
      <c r="AV96" t="s">
        <v>579</v>
      </c>
      <c r="AW96">
        <v>10</v>
      </c>
      <c r="AX96">
        <v>10</v>
      </c>
      <c r="AY96">
        <v>9.75</v>
      </c>
      <c r="AZ96">
        <v>9.75</v>
      </c>
      <c r="BA96">
        <v>9</v>
      </c>
      <c r="BB96">
        <v>8.75</v>
      </c>
      <c r="BC96">
        <v>8.75</v>
      </c>
      <c r="BD96">
        <v>8.25</v>
      </c>
      <c r="BE96">
        <f t="shared" si="8"/>
        <v>9.5416666666666661</v>
      </c>
      <c r="BF96">
        <f t="shared" si="9"/>
        <v>14.3125</v>
      </c>
      <c r="BG96">
        <f>VLOOKUP(AV96,domaci!F:G,2,0)</f>
        <v>15</v>
      </c>
      <c r="BH96">
        <f>VLOOKUP(AV96,domaci!F:H,3,0)</f>
        <v>1</v>
      </c>
      <c r="BI96" s="2">
        <f t="shared" si="10"/>
        <v>14</v>
      </c>
      <c r="BJ96" s="2">
        <f t="shared" si="11"/>
        <v>15</v>
      </c>
    </row>
    <row r="97" spans="1:62">
      <c r="A97" t="s">
        <v>783</v>
      </c>
      <c r="B97" t="s">
        <v>284</v>
      </c>
      <c r="C97" t="s">
        <v>428</v>
      </c>
      <c r="D97" t="s">
        <v>429</v>
      </c>
      <c r="E97">
        <v>3</v>
      </c>
      <c r="F97">
        <v>10</v>
      </c>
      <c r="G97">
        <v>7</v>
      </c>
      <c r="H97">
        <v>9.25</v>
      </c>
      <c r="I97">
        <v>7</v>
      </c>
      <c r="J97">
        <v>8.75</v>
      </c>
      <c r="L97">
        <v>8.75</v>
      </c>
      <c r="M97">
        <v>8</v>
      </c>
      <c r="N97">
        <v>10</v>
      </c>
      <c r="O97">
        <v>10</v>
      </c>
      <c r="P97">
        <v>10</v>
      </c>
      <c r="Q97">
        <v>10</v>
      </c>
      <c r="R97">
        <v>10</v>
      </c>
      <c r="S97">
        <v>3.5</v>
      </c>
      <c r="T97">
        <v>8.375</v>
      </c>
      <c r="U97">
        <v>6</v>
      </c>
      <c r="V97">
        <v>8</v>
      </c>
      <c r="W97">
        <v>4.5</v>
      </c>
      <c r="X97">
        <v>7.125</v>
      </c>
      <c r="Y97">
        <v>8</v>
      </c>
      <c r="Z97">
        <v>10</v>
      </c>
      <c r="AA97">
        <v>8</v>
      </c>
      <c r="AB97">
        <v>9.5</v>
      </c>
      <c r="AC97">
        <v>6</v>
      </c>
      <c r="AD97">
        <v>10</v>
      </c>
      <c r="AE97">
        <v>6.5</v>
      </c>
      <c r="AF97">
        <v>9.125</v>
      </c>
      <c r="AG97">
        <v>7</v>
      </c>
      <c r="AH97">
        <v>10</v>
      </c>
      <c r="AI97">
        <v>9</v>
      </c>
      <c r="AJ97">
        <v>9.75</v>
      </c>
      <c r="AK97" t="s">
        <v>284</v>
      </c>
      <c r="AL97" t="s">
        <v>428</v>
      </c>
      <c r="AM97" t="s">
        <v>429</v>
      </c>
      <c r="AN97">
        <v>9.25</v>
      </c>
      <c r="AO97">
        <v>8.75</v>
      </c>
      <c r="AP97">
        <v>10</v>
      </c>
      <c r="AQ97">
        <v>8.375</v>
      </c>
      <c r="AR97">
        <v>7.125</v>
      </c>
      <c r="AS97">
        <v>9.5</v>
      </c>
      <c r="AT97">
        <v>9.125</v>
      </c>
      <c r="AU97">
        <v>9.75</v>
      </c>
      <c r="AV97" t="s">
        <v>429</v>
      </c>
      <c r="AW97">
        <v>10</v>
      </c>
      <c r="AX97">
        <v>9.75</v>
      </c>
      <c r="AY97">
        <v>9.5</v>
      </c>
      <c r="AZ97">
        <v>9.25</v>
      </c>
      <c r="BA97">
        <v>9.125</v>
      </c>
      <c r="BB97">
        <v>8.75</v>
      </c>
      <c r="BC97">
        <v>8.375</v>
      </c>
      <c r="BD97">
        <v>7.125</v>
      </c>
      <c r="BE97">
        <f t="shared" si="8"/>
        <v>9.3958333333333339</v>
      </c>
      <c r="BF97">
        <f t="shared" si="9"/>
        <v>14.09375</v>
      </c>
      <c r="BG97">
        <f>VLOOKUP(AV97,domaci!F:G,2,0)</f>
        <v>8</v>
      </c>
      <c r="BH97">
        <f>VLOOKUP(AV97,domaci!F:H,3,0)</f>
        <v>1</v>
      </c>
      <c r="BI97" s="2">
        <f t="shared" si="10"/>
        <v>14</v>
      </c>
      <c r="BJ97" s="2">
        <f t="shared" si="11"/>
        <v>8</v>
      </c>
    </row>
    <row r="98" spans="1:62">
      <c r="A98" t="s">
        <v>785</v>
      </c>
      <c r="B98" t="s">
        <v>49</v>
      </c>
      <c r="C98" t="s">
        <v>342</v>
      </c>
      <c r="D98" t="s">
        <v>343</v>
      </c>
      <c r="E98">
        <v>1</v>
      </c>
      <c r="F98">
        <v>10</v>
      </c>
      <c r="G98">
        <v>4</v>
      </c>
      <c r="H98">
        <v>8.5</v>
      </c>
      <c r="I98">
        <v>7</v>
      </c>
      <c r="J98">
        <v>8.75</v>
      </c>
      <c r="L98">
        <v>8.75</v>
      </c>
      <c r="M98">
        <v>7</v>
      </c>
      <c r="N98">
        <v>7.5</v>
      </c>
      <c r="O98">
        <v>10</v>
      </c>
      <c r="P98">
        <v>8.125</v>
      </c>
      <c r="R98">
        <v>-10</v>
      </c>
      <c r="T98">
        <v>-7.5</v>
      </c>
      <c r="U98">
        <v>6</v>
      </c>
      <c r="V98">
        <v>8</v>
      </c>
      <c r="X98">
        <v>6</v>
      </c>
      <c r="Y98">
        <v>8</v>
      </c>
      <c r="Z98">
        <v>10</v>
      </c>
      <c r="AA98">
        <v>5</v>
      </c>
      <c r="AB98">
        <v>8.75</v>
      </c>
      <c r="AC98">
        <v>6</v>
      </c>
      <c r="AD98">
        <v>10</v>
      </c>
      <c r="AE98">
        <v>4</v>
      </c>
      <c r="AF98">
        <v>8.5</v>
      </c>
      <c r="AH98">
        <v>-10</v>
      </c>
      <c r="AJ98">
        <v>-7.5</v>
      </c>
      <c r="AK98" t="s">
        <v>49</v>
      </c>
      <c r="AL98" t="s">
        <v>342</v>
      </c>
      <c r="AM98" t="s">
        <v>343</v>
      </c>
      <c r="AN98">
        <v>8.5</v>
      </c>
      <c r="AO98">
        <v>8.75</v>
      </c>
      <c r="AP98">
        <v>8.125</v>
      </c>
      <c r="AQ98">
        <v>-7.5</v>
      </c>
      <c r="AR98">
        <v>6</v>
      </c>
      <c r="AS98">
        <v>8.75</v>
      </c>
      <c r="AT98">
        <v>8.5</v>
      </c>
      <c r="AU98">
        <v>-7.5</v>
      </c>
      <c r="AV98" t="s">
        <v>343</v>
      </c>
      <c r="AW98">
        <v>8.75</v>
      </c>
      <c r="AX98">
        <v>8.75</v>
      </c>
      <c r="AY98">
        <v>8.5</v>
      </c>
      <c r="AZ98">
        <v>8.5</v>
      </c>
      <c r="BA98">
        <v>8.125</v>
      </c>
      <c r="BB98">
        <v>6</v>
      </c>
      <c r="BC98">
        <v>-7.5</v>
      </c>
      <c r="BD98">
        <v>-7.5</v>
      </c>
      <c r="BE98">
        <f t="shared" si="8"/>
        <v>8.1041666666666661</v>
      </c>
      <c r="BF98">
        <f t="shared" si="9"/>
        <v>12.156249999999998</v>
      </c>
      <c r="BG98">
        <f>VLOOKUP(AV98,domaci!F:G,2,0)</f>
        <v>8</v>
      </c>
      <c r="BH98">
        <f>VLOOKUP(AV98,domaci!F:H,3,0)</f>
        <v>1</v>
      </c>
      <c r="BI98" s="2">
        <f t="shared" si="10"/>
        <v>12</v>
      </c>
      <c r="BJ98" s="2">
        <f t="shared" si="11"/>
        <v>8</v>
      </c>
    </row>
    <row r="99" spans="1:62">
      <c r="A99" t="s">
        <v>786</v>
      </c>
      <c r="B99" t="s">
        <v>413</v>
      </c>
      <c r="C99" t="s">
        <v>414</v>
      </c>
      <c r="D99" t="s">
        <v>415</v>
      </c>
      <c r="E99">
        <v>1</v>
      </c>
      <c r="F99">
        <v>10</v>
      </c>
      <c r="G99">
        <v>10</v>
      </c>
      <c r="H99">
        <v>10</v>
      </c>
      <c r="I99">
        <v>7</v>
      </c>
      <c r="J99">
        <v>8.75</v>
      </c>
      <c r="L99">
        <v>8.75</v>
      </c>
      <c r="M99">
        <v>8</v>
      </c>
      <c r="N99">
        <v>10</v>
      </c>
      <c r="O99">
        <v>10</v>
      </c>
      <c r="P99">
        <v>10</v>
      </c>
      <c r="Q99">
        <v>10</v>
      </c>
      <c r="R99">
        <v>10</v>
      </c>
      <c r="S99">
        <v>8.5</v>
      </c>
      <c r="T99">
        <v>9.625</v>
      </c>
      <c r="U99">
        <v>7</v>
      </c>
      <c r="V99">
        <v>10</v>
      </c>
      <c r="W99">
        <v>9.5</v>
      </c>
      <c r="X99">
        <v>9.875</v>
      </c>
      <c r="Y99">
        <v>8</v>
      </c>
      <c r="Z99">
        <v>10</v>
      </c>
      <c r="AA99">
        <v>10</v>
      </c>
      <c r="AB99">
        <v>10</v>
      </c>
      <c r="AC99">
        <v>6</v>
      </c>
      <c r="AD99">
        <v>10</v>
      </c>
      <c r="AE99">
        <v>9</v>
      </c>
      <c r="AF99">
        <v>9.75</v>
      </c>
      <c r="AG99">
        <v>6</v>
      </c>
      <c r="AH99">
        <v>8</v>
      </c>
      <c r="AI99">
        <v>9</v>
      </c>
      <c r="AJ99">
        <v>8.25</v>
      </c>
      <c r="AK99" t="s">
        <v>413</v>
      </c>
      <c r="AL99" t="s">
        <v>414</v>
      </c>
      <c r="AM99" t="s">
        <v>415</v>
      </c>
      <c r="AN99">
        <v>10</v>
      </c>
      <c r="AO99">
        <v>8.75</v>
      </c>
      <c r="AP99">
        <v>10</v>
      </c>
      <c r="AQ99">
        <v>9.625</v>
      </c>
      <c r="AR99">
        <v>9.875</v>
      </c>
      <c r="AS99">
        <v>10</v>
      </c>
      <c r="AT99">
        <v>9.75</v>
      </c>
      <c r="AU99">
        <v>8.25</v>
      </c>
      <c r="AV99" t="s">
        <v>415</v>
      </c>
      <c r="AW99">
        <v>10</v>
      </c>
      <c r="AX99">
        <v>10</v>
      </c>
      <c r="AY99">
        <v>10</v>
      </c>
      <c r="AZ99">
        <v>9.875</v>
      </c>
      <c r="BA99">
        <v>9.75</v>
      </c>
      <c r="BB99">
        <v>9.625</v>
      </c>
      <c r="BC99">
        <v>8.75</v>
      </c>
      <c r="BD99">
        <v>8.25</v>
      </c>
      <c r="BE99">
        <f t="shared" si="8"/>
        <v>9.875</v>
      </c>
      <c r="BF99">
        <f t="shared" si="9"/>
        <v>14.8125</v>
      </c>
      <c r="BG99">
        <f>VLOOKUP(AV99,domaci!F:G,2,0)</f>
        <v>15</v>
      </c>
      <c r="BH99">
        <f>VLOOKUP(AV99,domaci!F:H,3,0)</f>
        <v>1</v>
      </c>
      <c r="BI99" s="2">
        <f t="shared" si="10"/>
        <v>15</v>
      </c>
      <c r="BJ99" s="2">
        <f t="shared" si="11"/>
        <v>15</v>
      </c>
    </row>
    <row r="100" spans="1:62">
      <c r="A100" t="s">
        <v>788</v>
      </c>
      <c r="B100" t="s">
        <v>46</v>
      </c>
      <c r="C100" t="s">
        <v>164</v>
      </c>
      <c r="D100" t="s">
        <v>165</v>
      </c>
      <c r="E100">
        <v>2</v>
      </c>
      <c r="F100">
        <v>10</v>
      </c>
      <c r="G100">
        <v>8</v>
      </c>
      <c r="H100">
        <v>9.5</v>
      </c>
      <c r="I100">
        <v>7</v>
      </c>
      <c r="J100">
        <v>8.75</v>
      </c>
      <c r="L100">
        <v>8.75</v>
      </c>
      <c r="M100">
        <v>8</v>
      </c>
      <c r="N100">
        <v>10</v>
      </c>
      <c r="O100">
        <v>10</v>
      </c>
      <c r="P100">
        <v>10</v>
      </c>
      <c r="Q100">
        <v>8</v>
      </c>
      <c r="R100">
        <v>6.6666666666666661</v>
      </c>
      <c r="S100">
        <v>5.5</v>
      </c>
      <c r="T100">
        <v>6.375</v>
      </c>
      <c r="U100">
        <v>7</v>
      </c>
      <c r="V100">
        <v>10</v>
      </c>
      <c r="W100">
        <v>4.5</v>
      </c>
      <c r="X100">
        <v>8.625</v>
      </c>
      <c r="Y100">
        <v>8</v>
      </c>
      <c r="Z100">
        <v>10</v>
      </c>
      <c r="AA100">
        <v>6.5</v>
      </c>
      <c r="AB100">
        <v>9.125</v>
      </c>
      <c r="AC100">
        <v>6</v>
      </c>
      <c r="AD100">
        <v>10</v>
      </c>
      <c r="AE100">
        <v>6</v>
      </c>
      <c r="AF100">
        <v>9</v>
      </c>
      <c r="AG100">
        <v>7</v>
      </c>
      <c r="AH100">
        <v>10</v>
      </c>
      <c r="AI100">
        <v>9</v>
      </c>
      <c r="AJ100">
        <v>9.75</v>
      </c>
      <c r="AK100" t="s">
        <v>46</v>
      </c>
      <c r="AL100" t="s">
        <v>164</v>
      </c>
      <c r="AM100" t="s">
        <v>165</v>
      </c>
      <c r="AN100">
        <v>9.5</v>
      </c>
      <c r="AO100">
        <v>8.75</v>
      </c>
      <c r="AP100">
        <v>10</v>
      </c>
      <c r="AQ100">
        <v>6.375</v>
      </c>
      <c r="AR100">
        <v>8.625</v>
      </c>
      <c r="AS100">
        <v>9.125</v>
      </c>
      <c r="AT100">
        <v>9</v>
      </c>
      <c r="AU100">
        <v>9.75</v>
      </c>
      <c r="AV100" t="s">
        <v>165</v>
      </c>
      <c r="AW100">
        <v>10</v>
      </c>
      <c r="AX100">
        <v>9.75</v>
      </c>
      <c r="AY100">
        <v>9.5</v>
      </c>
      <c r="AZ100">
        <v>9.125</v>
      </c>
      <c r="BA100">
        <v>9</v>
      </c>
      <c r="BB100">
        <v>8.75</v>
      </c>
      <c r="BC100">
        <v>8.625</v>
      </c>
      <c r="BD100">
        <v>6.375</v>
      </c>
      <c r="BE100">
        <f t="shared" si="8"/>
        <v>9.3541666666666661</v>
      </c>
      <c r="BF100">
        <f t="shared" si="9"/>
        <v>14.03125</v>
      </c>
      <c r="BG100">
        <f>VLOOKUP(AV100,domaci!F:G,2,0)</f>
        <v>15</v>
      </c>
      <c r="BH100">
        <f>VLOOKUP(AV100,domaci!F:H,3,0)</f>
        <v>1</v>
      </c>
      <c r="BI100" s="2">
        <f t="shared" si="10"/>
        <v>14</v>
      </c>
      <c r="BJ100" s="2">
        <f t="shared" si="11"/>
        <v>15</v>
      </c>
    </row>
    <row r="101" spans="1:62">
      <c r="A101" t="s">
        <v>789</v>
      </c>
      <c r="B101" t="s">
        <v>365</v>
      </c>
      <c r="C101" t="s">
        <v>366</v>
      </c>
      <c r="D101" t="s">
        <v>367</v>
      </c>
      <c r="E101">
        <v>1</v>
      </c>
      <c r="F101">
        <v>10</v>
      </c>
      <c r="G101">
        <v>9</v>
      </c>
      <c r="H101">
        <v>9.75</v>
      </c>
      <c r="I101">
        <v>8</v>
      </c>
      <c r="J101">
        <v>10</v>
      </c>
      <c r="L101">
        <v>10</v>
      </c>
      <c r="N101">
        <v>-10</v>
      </c>
      <c r="P101">
        <v>-7.5</v>
      </c>
      <c r="R101">
        <v>-10</v>
      </c>
      <c r="T101">
        <v>-7.5</v>
      </c>
      <c r="U101">
        <v>7</v>
      </c>
      <c r="V101">
        <v>10</v>
      </c>
      <c r="W101">
        <v>4</v>
      </c>
      <c r="X101">
        <v>8.5</v>
      </c>
      <c r="Y101">
        <v>8</v>
      </c>
      <c r="Z101">
        <v>10</v>
      </c>
      <c r="AA101">
        <v>2</v>
      </c>
      <c r="AB101">
        <v>8</v>
      </c>
      <c r="AD101">
        <v>-10</v>
      </c>
      <c r="AF101">
        <v>-7.5</v>
      </c>
      <c r="AG101">
        <v>7</v>
      </c>
      <c r="AH101">
        <v>10</v>
      </c>
      <c r="AI101">
        <v>5.5</v>
      </c>
      <c r="AJ101">
        <v>8.875</v>
      </c>
      <c r="AK101" t="s">
        <v>365</v>
      </c>
      <c r="AL101" t="s">
        <v>366</v>
      </c>
      <c r="AM101" t="s">
        <v>367</v>
      </c>
      <c r="AN101">
        <v>9.75</v>
      </c>
      <c r="AO101">
        <v>10</v>
      </c>
      <c r="AP101">
        <v>-7.5</v>
      </c>
      <c r="AQ101">
        <v>-7.5</v>
      </c>
      <c r="AR101">
        <v>8.5</v>
      </c>
      <c r="AS101">
        <v>8</v>
      </c>
      <c r="AT101">
        <v>-7.5</v>
      </c>
      <c r="AU101">
        <v>8.875</v>
      </c>
      <c r="AV101" t="s">
        <v>367</v>
      </c>
      <c r="AW101">
        <v>10</v>
      </c>
      <c r="AX101">
        <v>9.75</v>
      </c>
      <c r="AY101">
        <v>8.875</v>
      </c>
      <c r="AZ101">
        <v>8.5</v>
      </c>
      <c r="BA101">
        <v>8</v>
      </c>
      <c r="BB101">
        <v>-7.5</v>
      </c>
      <c r="BC101">
        <v>-7.5</v>
      </c>
      <c r="BD101">
        <v>-7.5</v>
      </c>
      <c r="BE101">
        <f t="shared" si="8"/>
        <v>6.270833333333333</v>
      </c>
      <c r="BF101">
        <f t="shared" si="9"/>
        <v>9.40625</v>
      </c>
      <c r="BG101">
        <f>VLOOKUP(AV101,domaci!F:G,2,0)</f>
        <v>15</v>
      </c>
      <c r="BH101">
        <f>VLOOKUP(AV101,domaci!F:H,3,0)</f>
        <v>1</v>
      </c>
      <c r="BI101" s="2">
        <f t="shared" si="10"/>
        <v>9</v>
      </c>
      <c r="BJ101" s="2">
        <f t="shared" si="11"/>
        <v>15</v>
      </c>
    </row>
    <row r="102" spans="1:62">
      <c r="A102" t="s">
        <v>790</v>
      </c>
      <c r="B102" t="s">
        <v>346</v>
      </c>
      <c r="C102" t="s">
        <v>347</v>
      </c>
      <c r="D102" t="s">
        <v>348</v>
      </c>
      <c r="E102">
        <v>3</v>
      </c>
      <c r="F102">
        <v>10</v>
      </c>
      <c r="G102">
        <v>10</v>
      </c>
      <c r="H102">
        <v>10</v>
      </c>
      <c r="I102">
        <v>6</v>
      </c>
      <c r="J102">
        <v>7.5</v>
      </c>
      <c r="L102">
        <v>7.5</v>
      </c>
      <c r="M102">
        <v>8</v>
      </c>
      <c r="N102">
        <v>10</v>
      </c>
      <c r="O102">
        <v>10</v>
      </c>
      <c r="P102">
        <v>10</v>
      </c>
      <c r="Q102">
        <v>10</v>
      </c>
      <c r="R102">
        <v>10</v>
      </c>
      <c r="S102">
        <v>10</v>
      </c>
      <c r="T102">
        <v>10</v>
      </c>
      <c r="U102">
        <v>7</v>
      </c>
      <c r="V102">
        <v>10</v>
      </c>
      <c r="W102">
        <v>10</v>
      </c>
      <c r="X102">
        <v>10</v>
      </c>
      <c r="Y102">
        <v>8</v>
      </c>
      <c r="Z102">
        <v>10</v>
      </c>
      <c r="AA102">
        <v>10</v>
      </c>
      <c r="AB102">
        <v>10</v>
      </c>
      <c r="AC102">
        <v>6</v>
      </c>
      <c r="AD102">
        <v>10</v>
      </c>
      <c r="AE102">
        <v>8</v>
      </c>
      <c r="AF102">
        <v>9.5</v>
      </c>
      <c r="AG102">
        <v>7</v>
      </c>
      <c r="AH102">
        <v>10</v>
      </c>
      <c r="AI102">
        <v>8.5</v>
      </c>
      <c r="AJ102">
        <v>9.625</v>
      </c>
      <c r="AK102" t="s">
        <v>346</v>
      </c>
      <c r="AL102" t="s">
        <v>347</v>
      </c>
      <c r="AM102" t="s">
        <v>348</v>
      </c>
      <c r="AN102">
        <v>10</v>
      </c>
      <c r="AO102">
        <v>7.5</v>
      </c>
      <c r="AP102">
        <v>10</v>
      </c>
      <c r="AQ102">
        <v>10</v>
      </c>
      <c r="AR102">
        <v>10</v>
      </c>
      <c r="AS102">
        <v>10</v>
      </c>
      <c r="AT102">
        <v>9.5</v>
      </c>
      <c r="AU102">
        <v>9.625</v>
      </c>
      <c r="AV102" t="s">
        <v>348</v>
      </c>
      <c r="AW102">
        <v>10</v>
      </c>
      <c r="AX102">
        <v>10</v>
      </c>
      <c r="AY102">
        <v>10</v>
      </c>
      <c r="AZ102">
        <v>10</v>
      </c>
      <c r="BA102">
        <v>10</v>
      </c>
      <c r="BB102">
        <v>9.625</v>
      </c>
      <c r="BC102">
        <v>9.5</v>
      </c>
      <c r="BD102">
        <v>7.5</v>
      </c>
      <c r="BE102">
        <f t="shared" si="8"/>
        <v>9.9375</v>
      </c>
      <c r="BF102">
        <f t="shared" si="9"/>
        <v>14.90625</v>
      </c>
      <c r="BG102">
        <f>VLOOKUP(AV102,domaci!F:G,2,0)</f>
        <v>13</v>
      </c>
      <c r="BH102">
        <f>VLOOKUP(AV102,domaci!F:H,3,0)</f>
        <v>1</v>
      </c>
      <c r="BI102" s="2">
        <f t="shared" si="10"/>
        <v>15</v>
      </c>
      <c r="BJ102" s="2">
        <f t="shared" si="11"/>
        <v>13</v>
      </c>
    </row>
    <row r="103" spans="1:62">
      <c r="A103" t="s">
        <v>791</v>
      </c>
      <c r="B103" t="s">
        <v>66</v>
      </c>
      <c r="C103" t="s">
        <v>67</v>
      </c>
      <c r="D103" t="s">
        <v>68</v>
      </c>
      <c r="E103">
        <v>0</v>
      </c>
      <c r="F103">
        <v>10</v>
      </c>
      <c r="G103">
        <v>7</v>
      </c>
      <c r="H103">
        <v>9.25</v>
      </c>
      <c r="I103">
        <v>6</v>
      </c>
      <c r="J103">
        <v>7.5</v>
      </c>
      <c r="L103">
        <v>7.5</v>
      </c>
      <c r="M103">
        <v>5</v>
      </c>
      <c r="N103">
        <v>2.5</v>
      </c>
      <c r="O103">
        <v>10</v>
      </c>
      <c r="P103">
        <v>4.375</v>
      </c>
      <c r="Q103">
        <v>10</v>
      </c>
      <c r="R103">
        <v>10</v>
      </c>
      <c r="S103">
        <v>5</v>
      </c>
      <c r="T103">
        <v>8.75</v>
      </c>
      <c r="U103">
        <v>6</v>
      </c>
      <c r="V103">
        <v>8</v>
      </c>
      <c r="W103">
        <v>6</v>
      </c>
      <c r="X103">
        <v>7.5</v>
      </c>
      <c r="Y103">
        <v>8</v>
      </c>
      <c r="Z103">
        <v>10</v>
      </c>
      <c r="AA103">
        <v>6</v>
      </c>
      <c r="AB103">
        <v>9</v>
      </c>
      <c r="AC103">
        <v>6</v>
      </c>
      <c r="AD103">
        <v>10</v>
      </c>
      <c r="AE103">
        <v>5</v>
      </c>
      <c r="AF103">
        <v>8.75</v>
      </c>
      <c r="AG103">
        <v>7</v>
      </c>
      <c r="AH103">
        <v>10</v>
      </c>
      <c r="AI103">
        <v>8</v>
      </c>
      <c r="AJ103">
        <v>9.5</v>
      </c>
      <c r="AK103" t="s">
        <v>66</v>
      </c>
      <c r="AL103" t="s">
        <v>67</v>
      </c>
      <c r="AM103" t="s">
        <v>68</v>
      </c>
      <c r="AN103">
        <v>9.25</v>
      </c>
      <c r="AO103">
        <v>7.5</v>
      </c>
      <c r="AP103">
        <v>4.375</v>
      </c>
      <c r="AQ103">
        <v>8.75</v>
      </c>
      <c r="AR103">
        <v>7.5</v>
      </c>
      <c r="AS103">
        <v>9</v>
      </c>
      <c r="AT103">
        <v>8.75</v>
      </c>
      <c r="AU103">
        <v>9.5</v>
      </c>
      <c r="AV103" t="s">
        <v>68</v>
      </c>
      <c r="AW103">
        <v>9.5</v>
      </c>
      <c r="AX103">
        <v>9.25</v>
      </c>
      <c r="AY103">
        <v>9</v>
      </c>
      <c r="AZ103">
        <v>8.75</v>
      </c>
      <c r="BA103">
        <v>8.75</v>
      </c>
      <c r="BB103">
        <v>7.5</v>
      </c>
      <c r="BC103">
        <v>7.5</v>
      </c>
      <c r="BD103">
        <v>4.375</v>
      </c>
      <c r="BE103">
        <f t="shared" si="8"/>
        <v>8.7916666666666661</v>
      </c>
      <c r="BF103">
        <f t="shared" si="9"/>
        <v>13.1875</v>
      </c>
      <c r="BG103">
        <f>VLOOKUP(AV103,domaci!F:G,2,0)</f>
        <v>12</v>
      </c>
      <c r="BH103">
        <f>VLOOKUP(AV103,domaci!F:H,3,0)</f>
        <v>1</v>
      </c>
      <c r="BI103" s="2">
        <f t="shared" si="10"/>
        <v>13</v>
      </c>
      <c r="BJ103" s="2">
        <f t="shared" si="11"/>
        <v>12</v>
      </c>
    </row>
    <row r="104" spans="1:62">
      <c r="A104" t="s">
        <v>792</v>
      </c>
      <c r="B104" t="s">
        <v>23</v>
      </c>
      <c r="C104" t="s">
        <v>222</v>
      </c>
      <c r="D104" t="s">
        <v>223</v>
      </c>
      <c r="E104">
        <v>2</v>
      </c>
      <c r="F104">
        <v>10</v>
      </c>
      <c r="G104">
        <v>8</v>
      </c>
      <c r="H104">
        <v>9.5</v>
      </c>
      <c r="I104">
        <v>4</v>
      </c>
      <c r="J104">
        <v>5</v>
      </c>
      <c r="L104">
        <v>5</v>
      </c>
      <c r="M104">
        <v>8</v>
      </c>
      <c r="N104">
        <v>10</v>
      </c>
      <c r="O104">
        <v>10</v>
      </c>
      <c r="P104">
        <v>10</v>
      </c>
      <c r="Q104">
        <v>10</v>
      </c>
      <c r="R104">
        <v>10</v>
      </c>
      <c r="S104">
        <v>6</v>
      </c>
      <c r="T104">
        <v>9</v>
      </c>
      <c r="U104">
        <v>7</v>
      </c>
      <c r="V104">
        <v>10</v>
      </c>
      <c r="W104">
        <v>5</v>
      </c>
      <c r="X104">
        <v>8.75</v>
      </c>
      <c r="Y104">
        <v>8</v>
      </c>
      <c r="Z104">
        <v>10</v>
      </c>
      <c r="AA104">
        <v>1</v>
      </c>
      <c r="AB104">
        <v>7.75</v>
      </c>
      <c r="AC104">
        <v>6</v>
      </c>
      <c r="AD104">
        <v>10</v>
      </c>
      <c r="AE104">
        <v>2</v>
      </c>
      <c r="AF104">
        <v>8</v>
      </c>
      <c r="AG104">
        <v>7</v>
      </c>
      <c r="AH104">
        <v>10</v>
      </c>
      <c r="AI104">
        <v>5.5</v>
      </c>
      <c r="AJ104">
        <v>8.875</v>
      </c>
      <c r="AK104" t="s">
        <v>23</v>
      </c>
      <c r="AL104" t="s">
        <v>222</v>
      </c>
      <c r="AM104" t="s">
        <v>223</v>
      </c>
      <c r="AN104">
        <v>9.5</v>
      </c>
      <c r="AO104">
        <v>5</v>
      </c>
      <c r="AP104">
        <v>10</v>
      </c>
      <c r="AQ104">
        <v>9</v>
      </c>
      <c r="AR104">
        <v>8.75</v>
      </c>
      <c r="AS104">
        <v>7.75</v>
      </c>
      <c r="AT104">
        <v>8</v>
      </c>
      <c r="AU104">
        <v>8.875</v>
      </c>
      <c r="AV104" t="s">
        <v>223</v>
      </c>
      <c r="AW104">
        <v>10</v>
      </c>
      <c r="AX104">
        <v>9.5</v>
      </c>
      <c r="AY104">
        <v>9</v>
      </c>
      <c r="AZ104">
        <v>8.875</v>
      </c>
      <c r="BA104">
        <v>8.75</v>
      </c>
      <c r="BB104">
        <v>8</v>
      </c>
      <c r="BC104">
        <v>7.75</v>
      </c>
      <c r="BD104">
        <v>5</v>
      </c>
      <c r="BE104">
        <f t="shared" si="8"/>
        <v>9.0208333333333339</v>
      </c>
      <c r="BF104">
        <f t="shared" si="9"/>
        <v>13.53125</v>
      </c>
      <c r="BG104">
        <f>VLOOKUP(AV104,domaci!F:G,2,0)</f>
        <v>13</v>
      </c>
      <c r="BH104">
        <f>VLOOKUP(AV104,domaci!F:H,3,0)</f>
        <v>1</v>
      </c>
      <c r="BI104" s="2">
        <f t="shared" si="10"/>
        <v>14</v>
      </c>
      <c r="BJ104" s="2">
        <f t="shared" si="11"/>
        <v>13</v>
      </c>
    </row>
    <row r="105" spans="1:62">
      <c r="A105" t="s">
        <v>793</v>
      </c>
      <c r="B105" t="s">
        <v>148</v>
      </c>
      <c r="C105" t="s">
        <v>572</v>
      </c>
      <c r="D105" t="s">
        <v>573</v>
      </c>
      <c r="E105">
        <v>1</v>
      </c>
      <c r="F105">
        <v>10</v>
      </c>
      <c r="G105">
        <v>6</v>
      </c>
      <c r="H105">
        <v>9</v>
      </c>
      <c r="I105">
        <v>8</v>
      </c>
      <c r="J105">
        <v>10</v>
      </c>
      <c r="L105">
        <v>10</v>
      </c>
      <c r="M105">
        <v>6</v>
      </c>
      <c r="N105">
        <v>5</v>
      </c>
      <c r="O105">
        <v>10</v>
      </c>
      <c r="P105">
        <v>6.25</v>
      </c>
      <c r="Q105">
        <v>10</v>
      </c>
      <c r="R105">
        <v>10</v>
      </c>
      <c r="S105">
        <v>9</v>
      </c>
      <c r="T105">
        <v>9.75</v>
      </c>
      <c r="U105">
        <v>5</v>
      </c>
      <c r="V105">
        <v>6</v>
      </c>
      <c r="W105">
        <v>9</v>
      </c>
      <c r="X105">
        <v>6.75</v>
      </c>
      <c r="Y105">
        <v>7</v>
      </c>
      <c r="Z105">
        <v>7.5</v>
      </c>
      <c r="AA105">
        <v>10</v>
      </c>
      <c r="AB105">
        <v>8.125</v>
      </c>
      <c r="AC105">
        <v>6</v>
      </c>
      <c r="AD105">
        <v>10</v>
      </c>
      <c r="AE105">
        <v>3</v>
      </c>
      <c r="AF105">
        <v>8.25</v>
      </c>
      <c r="AG105">
        <v>7</v>
      </c>
      <c r="AH105">
        <v>10</v>
      </c>
      <c r="AI105">
        <v>8</v>
      </c>
      <c r="AJ105">
        <v>9.5</v>
      </c>
      <c r="AK105" t="s">
        <v>148</v>
      </c>
      <c r="AL105" t="s">
        <v>572</v>
      </c>
      <c r="AM105" t="s">
        <v>573</v>
      </c>
      <c r="AN105">
        <v>9</v>
      </c>
      <c r="AO105">
        <v>10</v>
      </c>
      <c r="AP105">
        <v>6.25</v>
      </c>
      <c r="AQ105">
        <v>9.75</v>
      </c>
      <c r="AR105">
        <v>6.75</v>
      </c>
      <c r="AS105">
        <v>8.125</v>
      </c>
      <c r="AT105">
        <v>8.25</v>
      </c>
      <c r="AU105">
        <v>9.5</v>
      </c>
      <c r="AV105" t="s">
        <v>573</v>
      </c>
      <c r="AW105">
        <v>10</v>
      </c>
      <c r="AX105">
        <v>9.75</v>
      </c>
      <c r="AY105">
        <v>9.5</v>
      </c>
      <c r="AZ105">
        <v>9</v>
      </c>
      <c r="BA105">
        <v>8.25</v>
      </c>
      <c r="BB105">
        <v>8.125</v>
      </c>
      <c r="BC105">
        <v>6.75</v>
      </c>
      <c r="BD105">
        <v>6.25</v>
      </c>
      <c r="BE105">
        <f t="shared" si="8"/>
        <v>9.1041666666666661</v>
      </c>
      <c r="BF105">
        <f t="shared" si="9"/>
        <v>13.65625</v>
      </c>
      <c r="BG105">
        <f>VLOOKUP(AV105,domaci!F:G,2,0)</f>
        <v>11</v>
      </c>
      <c r="BH105">
        <f>VLOOKUP(AV105,domaci!F:H,3,0)</f>
        <v>1</v>
      </c>
      <c r="BI105" s="2">
        <f t="shared" si="10"/>
        <v>14</v>
      </c>
      <c r="BJ105" s="2">
        <f t="shared" si="11"/>
        <v>11</v>
      </c>
    </row>
    <row r="106" spans="1:62">
      <c r="A106" t="s">
        <v>794</v>
      </c>
      <c r="B106" t="s">
        <v>69</v>
      </c>
      <c r="C106" t="s">
        <v>244</v>
      </c>
      <c r="D106" t="s">
        <v>245</v>
      </c>
      <c r="E106">
        <v>2</v>
      </c>
      <c r="F106">
        <v>10</v>
      </c>
      <c r="G106">
        <v>9</v>
      </c>
      <c r="H106">
        <v>9.75</v>
      </c>
      <c r="I106">
        <v>6</v>
      </c>
      <c r="J106">
        <v>7.5</v>
      </c>
      <c r="L106">
        <v>7.5</v>
      </c>
      <c r="M106">
        <v>8</v>
      </c>
      <c r="N106">
        <v>10</v>
      </c>
      <c r="O106">
        <v>10</v>
      </c>
      <c r="P106">
        <v>10</v>
      </c>
      <c r="Q106">
        <v>10</v>
      </c>
      <c r="R106">
        <v>10</v>
      </c>
      <c r="T106">
        <v>7.5</v>
      </c>
      <c r="U106">
        <v>7</v>
      </c>
      <c r="V106">
        <v>10</v>
      </c>
      <c r="W106">
        <v>5</v>
      </c>
      <c r="X106">
        <v>8.75</v>
      </c>
      <c r="Y106">
        <v>8</v>
      </c>
      <c r="Z106">
        <v>10</v>
      </c>
      <c r="AA106">
        <v>7</v>
      </c>
      <c r="AB106">
        <v>9.25</v>
      </c>
      <c r="AC106">
        <v>6</v>
      </c>
      <c r="AD106">
        <v>10</v>
      </c>
      <c r="AE106">
        <v>5</v>
      </c>
      <c r="AF106">
        <v>8.75</v>
      </c>
      <c r="AG106">
        <v>7</v>
      </c>
      <c r="AH106">
        <v>10</v>
      </c>
      <c r="AI106">
        <v>6</v>
      </c>
      <c r="AJ106">
        <v>9</v>
      </c>
      <c r="AK106" t="s">
        <v>69</v>
      </c>
      <c r="AL106" t="s">
        <v>244</v>
      </c>
      <c r="AM106" t="s">
        <v>245</v>
      </c>
      <c r="AN106">
        <v>9.75</v>
      </c>
      <c r="AO106">
        <v>7.5</v>
      </c>
      <c r="AP106">
        <v>10</v>
      </c>
      <c r="AQ106">
        <v>7.5</v>
      </c>
      <c r="AR106">
        <v>8.75</v>
      </c>
      <c r="AS106">
        <v>9.25</v>
      </c>
      <c r="AT106">
        <v>8.75</v>
      </c>
      <c r="AU106">
        <v>9</v>
      </c>
      <c r="AV106" t="s">
        <v>245</v>
      </c>
      <c r="AW106">
        <v>10</v>
      </c>
      <c r="AX106">
        <v>9.75</v>
      </c>
      <c r="AY106">
        <v>9.25</v>
      </c>
      <c r="AZ106">
        <v>9</v>
      </c>
      <c r="BA106">
        <v>8.75</v>
      </c>
      <c r="BB106">
        <v>8.75</v>
      </c>
      <c r="BC106">
        <v>7.5</v>
      </c>
      <c r="BD106">
        <v>7.5</v>
      </c>
      <c r="BE106">
        <f t="shared" si="8"/>
        <v>9.25</v>
      </c>
      <c r="BF106">
        <f t="shared" si="9"/>
        <v>13.875</v>
      </c>
      <c r="BG106">
        <f>VLOOKUP(AV106,domaci!F:G,2,0)</f>
        <v>14</v>
      </c>
      <c r="BH106">
        <f>VLOOKUP(AV106,domaci!F:H,3,0)</f>
        <v>1</v>
      </c>
      <c r="BI106" s="2">
        <f t="shared" si="10"/>
        <v>14</v>
      </c>
      <c r="BJ106" s="2">
        <f t="shared" si="11"/>
        <v>14</v>
      </c>
    </row>
    <row r="107" spans="1:62">
      <c r="A107" t="s">
        <v>796</v>
      </c>
      <c r="B107" t="s">
        <v>236</v>
      </c>
      <c r="C107" t="s">
        <v>601</v>
      </c>
      <c r="D107" t="s">
        <v>602</v>
      </c>
      <c r="E107">
        <v>2</v>
      </c>
      <c r="F107">
        <v>10</v>
      </c>
      <c r="G107">
        <v>4</v>
      </c>
      <c r="H107">
        <v>8.5</v>
      </c>
      <c r="I107">
        <v>7</v>
      </c>
      <c r="J107">
        <v>8.75</v>
      </c>
      <c r="L107">
        <v>8.75</v>
      </c>
      <c r="M107">
        <v>8</v>
      </c>
      <c r="N107">
        <v>10</v>
      </c>
      <c r="O107">
        <v>10</v>
      </c>
      <c r="P107">
        <v>10</v>
      </c>
      <c r="Q107">
        <v>10</v>
      </c>
      <c r="R107">
        <v>10</v>
      </c>
      <c r="S107">
        <v>10</v>
      </c>
      <c r="T107">
        <v>10</v>
      </c>
      <c r="U107">
        <v>7</v>
      </c>
      <c r="V107">
        <v>10</v>
      </c>
      <c r="W107">
        <v>5</v>
      </c>
      <c r="X107">
        <v>8.75</v>
      </c>
      <c r="Y107">
        <v>8</v>
      </c>
      <c r="Z107">
        <v>10</v>
      </c>
      <c r="AA107">
        <v>2</v>
      </c>
      <c r="AB107">
        <v>8</v>
      </c>
      <c r="AC107">
        <v>6</v>
      </c>
      <c r="AD107">
        <v>10</v>
      </c>
      <c r="AE107">
        <v>5</v>
      </c>
      <c r="AF107">
        <v>8.75</v>
      </c>
      <c r="AG107">
        <v>4</v>
      </c>
      <c r="AH107">
        <v>4</v>
      </c>
      <c r="AI107">
        <v>9</v>
      </c>
      <c r="AJ107">
        <v>5.25</v>
      </c>
      <c r="AK107" t="s">
        <v>236</v>
      </c>
      <c r="AL107" t="s">
        <v>601</v>
      </c>
      <c r="AM107" t="s">
        <v>602</v>
      </c>
      <c r="AN107">
        <v>8.5</v>
      </c>
      <c r="AO107">
        <v>8.75</v>
      </c>
      <c r="AP107">
        <v>10</v>
      </c>
      <c r="AQ107">
        <v>10</v>
      </c>
      <c r="AR107">
        <v>8.75</v>
      </c>
      <c r="AS107">
        <v>8</v>
      </c>
      <c r="AT107">
        <v>8.75</v>
      </c>
      <c r="AU107">
        <v>5.25</v>
      </c>
      <c r="AV107" t="s">
        <v>602</v>
      </c>
      <c r="AW107">
        <v>10</v>
      </c>
      <c r="AX107">
        <v>10</v>
      </c>
      <c r="AY107">
        <v>8.75</v>
      </c>
      <c r="AZ107">
        <v>8.75</v>
      </c>
      <c r="BA107">
        <v>8.75</v>
      </c>
      <c r="BB107">
        <v>8.5</v>
      </c>
      <c r="BC107">
        <v>8</v>
      </c>
      <c r="BD107">
        <v>5.25</v>
      </c>
      <c r="BE107">
        <f t="shared" si="8"/>
        <v>9.125</v>
      </c>
      <c r="BF107">
        <f t="shared" si="9"/>
        <v>13.6875</v>
      </c>
      <c r="BG107">
        <f>VLOOKUP(AV107,domaci!F:G,2,0)</f>
        <v>13</v>
      </c>
      <c r="BH107">
        <f>VLOOKUP(AV107,domaci!F:H,3,0)</f>
        <v>1</v>
      </c>
      <c r="BI107" s="2">
        <f t="shared" si="10"/>
        <v>14</v>
      </c>
      <c r="BJ107" s="2">
        <f t="shared" si="11"/>
        <v>13</v>
      </c>
    </row>
    <row r="108" spans="1:62">
      <c r="A108" t="s">
        <v>797</v>
      </c>
      <c r="B108" t="s">
        <v>114</v>
      </c>
      <c r="C108" t="s">
        <v>115</v>
      </c>
      <c r="D108" t="s">
        <v>116</v>
      </c>
      <c r="E108">
        <v>2</v>
      </c>
      <c r="F108">
        <v>10</v>
      </c>
      <c r="G108">
        <v>10</v>
      </c>
      <c r="H108">
        <v>10</v>
      </c>
      <c r="I108">
        <v>8</v>
      </c>
      <c r="J108">
        <v>10</v>
      </c>
      <c r="L108">
        <v>10</v>
      </c>
      <c r="M108">
        <v>8</v>
      </c>
      <c r="N108">
        <v>10</v>
      </c>
      <c r="O108">
        <v>10</v>
      </c>
      <c r="P108">
        <v>10</v>
      </c>
      <c r="Q108">
        <v>9</v>
      </c>
      <c r="R108">
        <v>8.3333333333333339</v>
      </c>
      <c r="S108">
        <v>8.5</v>
      </c>
      <c r="T108">
        <v>8.375</v>
      </c>
      <c r="U108">
        <v>6</v>
      </c>
      <c r="V108">
        <v>8</v>
      </c>
      <c r="W108">
        <v>10</v>
      </c>
      <c r="X108">
        <v>8.5</v>
      </c>
      <c r="Y108">
        <v>8</v>
      </c>
      <c r="Z108">
        <v>10</v>
      </c>
      <c r="AA108">
        <v>8.5</v>
      </c>
      <c r="AB108">
        <v>9.625</v>
      </c>
      <c r="AC108">
        <v>6</v>
      </c>
      <c r="AD108">
        <v>10</v>
      </c>
      <c r="AE108">
        <v>6</v>
      </c>
      <c r="AF108">
        <v>9</v>
      </c>
      <c r="AG108">
        <v>7</v>
      </c>
      <c r="AH108">
        <v>10</v>
      </c>
      <c r="AI108">
        <v>7.5</v>
      </c>
      <c r="AJ108">
        <v>9.375</v>
      </c>
      <c r="AK108" t="s">
        <v>114</v>
      </c>
      <c r="AL108" t="s">
        <v>115</v>
      </c>
      <c r="AM108" t="s">
        <v>116</v>
      </c>
      <c r="AN108">
        <v>10</v>
      </c>
      <c r="AO108">
        <v>10</v>
      </c>
      <c r="AP108">
        <v>10</v>
      </c>
      <c r="AQ108">
        <v>8.375</v>
      </c>
      <c r="AR108">
        <v>8.5</v>
      </c>
      <c r="AS108">
        <v>9.625</v>
      </c>
      <c r="AT108">
        <v>9</v>
      </c>
      <c r="AU108">
        <v>9.375</v>
      </c>
      <c r="AV108" t="s">
        <v>116</v>
      </c>
      <c r="AW108">
        <v>10</v>
      </c>
      <c r="AX108">
        <v>10</v>
      </c>
      <c r="AY108">
        <v>10</v>
      </c>
      <c r="AZ108">
        <v>9.625</v>
      </c>
      <c r="BA108">
        <v>9.375</v>
      </c>
      <c r="BB108">
        <v>9</v>
      </c>
      <c r="BC108">
        <v>8.5</v>
      </c>
      <c r="BD108">
        <v>8.375</v>
      </c>
      <c r="BE108">
        <f t="shared" si="8"/>
        <v>9.6666666666666661</v>
      </c>
      <c r="BF108">
        <f t="shared" si="9"/>
        <v>14.5</v>
      </c>
      <c r="BG108">
        <f>VLOOKUP(AV108,domaci!F:G,2,0)</f>
        <v>15</v>
      </c>
      <c r="BH108">
        <f>VLOOKUP(AV108,domaci!F:H,3,0)</f>
        <v>1</v>
      </c>
      <c r="BI108" s="2">
        <f t="shared" si="10"/>
        <v>15</v>
      </c>
      <c r="BJ108" s="2">
        <f t="shared" si="11"/>
        <v>15</v>
      </c>
    </row>
    <row r="109" spans="1:62">
      <c r="A109" t="s">
        <v>798</v>
      </c>
      <c r="B109" t="s">
        <v>322</v>
      </c>
      <c r="C109" t="s">
        <v>320</v>
      </c>
      <c r="D109" t="s">
        <v>323</v>
      </c>
      <c r="E109">
        <v>2</v>
      </c>
      <c r="F109">
        <v>10</v>
      </c>
      <c r="G109">
        <v>10</v>
      </c>
      <c r="H109">
        <v>10</v>
      </c>
      <c r="I109">
        <v>6</v>
      </c>
      <c r="J109">
        <v>7.5</v>
      </c>
      <c r="L109">
        <v>7.5</v>
      </c>
      <c r="M109">
        <v>8</v>
      </c>
      <c r="N109">
        <v>10</v>
      </c>
      <c r="O109">
        <v>10</v>
      </c>
      <c r="P109">
        <v>10</v>
      </c>
      <c r="Q109">
        <v>10</v>
      </c>
      <c r="R109">
        <v>10</v>
      </c>
      <c r="S109">
        <v>8</v>
      </c>
      <c r="T109">
        <v>9.5</v>
      </c>
      <c r="U109">
        <v>7</v>
      </c>
      <c r="V109">
        <v>10</v>
      </c>
      <c r="W109">
        <v>10</v>
      </c>
      <c r="X109">
        <v>10</v>
      </c>
      <c r="Y109">
        <v>8</v>
      </c>
      <c r="Z109">
        <v>10</v>
      </c>
      <c r="AA109">
        <v>10</v>
      </c>
      <c r="AB109">
        <v>10</v>
      </c>
      <c r="AC109">
        <v>6</v>
      </c>
      <c r="AD109">
        <v>10</v>
      </c>
      <c r="AE109">
        <v>8</v>
      </c>
      <c r="AF109">
        <v>9.5</v>
      </c>
      <c r="AG109">
        <v>7</v>
      </c>
      <c r="AH109">
        <v>10</v>
      </c>
      <c r="AI109">
        <v>9</v>
      </c>
      <c r="AJ109">
        <v>9.75</v>
      </c>
      <c r="AK109" t="s">
        <v>322</v>
      </c>
      <c r="AL109" t="s">
        <v>320</v>
      </c>
      <c r="AM109" t="s">
        <v>323</v>
      </c>
      <c r="AN109">
        <v>10</v>
      </c>
      <c r="AO109">
        <v>7.5</v>
      </c>
      <c r="AP109">
        <v>10</v>
      </c>
      <c r="AQ109">
        <v>9.5</v>
      </c>
      <c r="AR109">
        <v>10</v>
      </c>
      <c r="AS109">
        <v>10</v>
      </c>
      <c r="AT109">
        <v>9.5</v>
      </c>
      <c r="AU109">
        <v>9.75</v>
      </c>
      <c r="AV109" t="s">
        <v>323</v>
      </c>
      <c r="AW109">
        <v>10</v>
      </c>
      <c r="AX109">
        <v>10</v>
      </c>
      <c r="AY109">
        <v>10</v>
      </c>
      <c r="AZ109">
        <v>10</v>
      </c>
      <c r="BA109">
        <v>9.75</v>
      </c>
      <c r="BB109">
        <v>9.5</v>
      </c>
      <c r="BC109">
        <v>9.5</v>
      </c>
      <c r="BD109">
        <v>7.5</v>
      </c>
      <c r="BE109">
        <f t="shared" si="8"/>
        <v>9.875</v>
      </c>
      <c r="BF109">
        <f t="shared" si="9"/>
        <v>14.8125</v>
      </c>
      <c r="BG109">
        <f>VLOOKUP(AV109,domaci!F:G,2,0)</f>
        <v>15</v>
      </c>
      <c r="BH109">
        <f>VLOOKUP(AV109,domaci!F:H,3,0)</f>
        <v>1</v>
      </c>
      <c r="BI109" s="2">
        <f t="shared" si="10"/>
        <v>15</v>
      </c>
      <c r="BJ109" s="2">
        <f t="shared" si="11"/>
        <v>15</v>
      </c>
    </row>
    <row r="110" spans="1:62">
      <c r="A110" t="s">
        <v>799</v>
      </c>
      <c r="B110" t="s">
        <v>66</v>
      </c>
      <c r="C110" t="s">
        <v>454</v>
      </c>
      <c r="D110" t="s">
        <v>455</v>
      </c>
      <c r="E110">
        <v>3</v>
      </c>
      <c r="F110">
        <v>10</v>
      </c>
      <c r="G110">
        <v>9</v>
      </c>
      <c r="H110">
        <v>9.75</v>
      </c>
      <c r="I110">
        <v>5</v>
      </c>
      <c r="J110">
        <v>6.25</v>
      </c>
      <c r="L110">
        <v>6.25</v>
      </c>
      <c r="M110">
        <v>8</v>
      </c>
      <c r="N110">
        <v>10</v>
      </c>
      <c r="O110">
        <v>10</v>
      </c>
      <c r="P110">
        <v>10</v>
      </c>
      <c r="Q110">
        <v>10</v>
      </c>
      <c r="R110">
        <v>10</v>
      </c>
      <c r="S110">
        <v>9</v>
      </c>
      <c r="T110">
        <v>9.75</v>
      </c>
      <c r="U110">
        <v>7</v>
      </c>
      <c r="V110">
        <v>10</v>
      </c>
      <c r="W110">
        <v>5</v>
      </c>
      <c r="X110">
        <v>8.75</v>
      </c>
      <c r="Y110">
        <v>8</v>
      </c>
      <c r="Z110">
        <v>10</v>
      </c>
      <c r="AA110">
        <v>8</v>
      </c>
      <c r="AB110">
        <v>9.5</v>
      </c>
      <c r="AC110">
        <v>5</v>
      </c>
      <c r="AD110">
        <v>6.6666666666666661</v>
      </c>
      <c r="AE110">
        <v>3</v>
      </c>
      <c r="AF110">
        <v>5.75</v>
      </c>
      <c r="AH110">
        <v>-10</v>
      </c>
      <c r="AJ110">
        <v>-7.5</v>
      </c>
      <c r="AK110" t="s">
        <v>66</v>
      </c>
      <c r="AL110" t="s">
        <v>454</v>
      </c>
      <c r="AM110" t="s">
        <v>455</v>
      </c>
      <c r="AN110">
        <v>9.75</v>
      </c>
      <c r="AO110">
        <v>6.25</v>
      </c>
      <c r="AP110">
        <v>10</v>
      </c>
      <c r="AQ110">
        <v>9.75</v>
      </c>
      <c r="AR110">
        <v>8.75</v>
      </c>
      <c r="AS110">
        <v>9.5</v>
      </c>
      <c r="AT110">
        <v>5.75</v>
      </c>
      <c r="AU110">
        <v>-7.5</v>
      </c>
      <c r="AV110" t="s">
        <v>455</v>
      </c>
      <c r="AW110">
        <v>10</v>
      </c>
      <c r="AX110">
        <v>9.75</v>
      </c>
      <c r="AY110">
        <v>9.75</v>
      </c>
      <c r="AZ110">
        <v>9.5</v>
      </c>
      <c r="BA110">
        <v>8.75</v>
      </c>
      <c r="BB110">
        <v>6.25</v>
      </c>
      <c r="BC110">
        <v>5.75</v>
      </c>
      <c r="BD110">
        <v>-7.5</v>
      </c>
      <c r="BE110">
        <f t="shared" si="8"/>
        <v>9</v>
      </c>
      <c r="BF110">
        <f t="shared" si="9"/>
        <v>13.5</v>
      </c>
      <c r="BG110">
        <f>VLOOKUP(AV110,domaci!F:G,2,0)</f>
        <v>10</v>
      </c>
      <c r="BH110">
        <f>VLOOKUP(AV110,domaci!F:H,3,0)</f>
        <v>1</v>
      </c>
      <c r="BI110" s="2">
        <f t="shared" si="10"/>
        <v>14</v>
      </c>
      <c r="BJ110" s="2">
        <f t="shared" si="11"/>
        <v>10</v>
      </c>
    </row>
    <row r="111" spans="1:62">
      <c r="A111" t="s">
        <v>800</v>
      </c>
      <c r="B111" t="s">
        <v>132</v>
      </c>
      <c r="C111" t="s">
        <v>133</v>
      </c>
      <c r="D111" t="s">
        <v>134</v>
      </c>
      <c r="E111">
        <v>2</v>
      </c>
      <c r="F111">
        <v>10</v>
      </c>
      <c r="G111">
        <v>8</v>
      </c>
      <c r="H111">
        <v>9.5</v>
      </c>
      <c r="I111">
        <v>5</v>
      </c>
      <c r="J111">
        <v>6.25</v>
      </c>
      <c r="L111">
        <v>6.25</v>
      </c>
      <c r="M111">
        <v>8</v>
      </c>
      <c r="N111">
        <v>10</v>
      </c>
      <c r="O111">
        <v>10</v>
      </c>
      <c r="P111">
        <v>10</v>
      </c>
      <c r="Q111">
        <v>10</v>
      </c>
      <c r="R111">
        <v>10</v>
      </c>
      <c r="S111">
        <v>7</v>
      </c>
      <c r="T111">
        <v>9.25</v>
      </c>
      <c r="U111">
        <v>7</v>
      </c>
      <c r="V111">
        <v>10</v>
      </c>
      <c r="W111">
        <v>3</v>
      </c>
      <c r="X111">
        <v>8.25</v>
      </c>
      <c r="Y111">
        <v>8</v>
      </c>
      <c r="Z111">
        <v>10</v>
      </c>
      <c r="AA111">
        <v>7</v>
      </c>
      <c r="AB111">
        <v>9.25</v>
      </c>
      <c r="AC111">
        <v>6</v>
      </c>
      <c r="AD111">
        <v>10</v>
      </c>
      <c r="AE111">
        <v>7.5</v>
      </c>
      <c r="AF111">
        <v>9.375</v>
      </c>
      <c r="AG111">
        <v>7</v>
      </c>
      <c r="AH111">
        <v>10</v>
      </c>
      <c r="AI111">
        <v>8.5</v>
      </c>
      <c r="AJ111">
        <v>9.625</v>
      </c>
      <c r="AK111" t="s">
        <v>132</v>
      </c>
      <c r="AL111" t="s">
        <v>133</v>
      </c>
      <c r="AM111" t="s">
        <v>134</v>
      </c>
      <c r="AN111">
        <v>9.5</v>
      </c>
      <c r="AO111">
        <v>6.25</v>
      </c>
      <c r="AP111">
        <v>10</v>
      </c>
      <c r="AQ111">
        <v>9.25</v>
      </c>
      <c r="AR111">
        <v>8.25</v>
      </c>
      <c r="AS111">
        <v>9.25</v>
      </c>
      <c r="AT111">
        <v>9.375</v>
      </c>
      <c r="AU111">
        <v>9.625</v>
      </c>
      <c r="AV111" t="s">
        <v>134</v>
      </c>
      <c r="AW111">
        <v>10</v>
      </c>
      <c r="AX111">
        <v>9.625</v>
      </c>
      <c r="AY111">
        <v>9.5</v>
      </c>
      <c r="AZ111">
        <v>9.375</v>
      </c>
      <c r="BA111">
        <v>9.25</v>
      </c>
      <c r="BB111">
        <v>9.25</v>
      </c>
      <c r="BC111">
        <v>8.25</v>
      </c>
      <c r="BD111">
        <v>6.25</v>
      </c>
      <c r="BE111">
        <f t="shared" si="8"/>
        <v>9.5</v>
      </c>
      <c r="BF111">
        <f t="shared" si="9"/>
        <v>14.25</v>
      </c>
      <c r="BG111">
        <f>VLOOKUP(AV111,domaci!F:G,2,0)</f>
        <v>2</v>
      </c>
      <c r="BH111">
        <f>VLOOKUP(AV111,domaci!F:H,3,0)</f>
        <v>1</v>
      </c>
      <c r="BI111" s="2">
        <f t="shared" si="10"/>
        <v>14</v>
      </c>
      <c r="BJ111" s="2">
        <f t="shared" si="11"/>
        <v>2</v>
      </c>
    </row>
    <row r="112" spans="1:62">
      <c r="A112" t="s">
        <v>801</v>
      </c>
      <c r="B112" t="s">
        <v>23</v>
      </c>
      <c r="C112" t="s">
        <v>208</v>
      </c>
      <c r="D112" t="s">
        <v>209</v>
      </c>
      <c r="E112">
        <v>3</v>
      </c>
      <c r="F112">
        <v>10</v>
      </c>
      <c r="G112">
        <v>10</v>
      </c>
      <c r="H112">
        <v>10</v>
      </c>
      <c r="I112">
        <v>7</v>
      </c>
      <c r="J112">
        <v>8.75</v>
      </c>
      <c r="L112">
        <v>8.75</v>
      </c>
      <c r="M112">
        <v>8</v>
      </c>
      <c r="N112">
        <v>10</v>
      </c>
      <c r="O112">
        <v>10</v>
      </c>
      <c r="P112">
        <v>10</v>
      </c>
      <c r="Q112">
        <v>10</v>
      </c>
      <c r="R112">
        <v>10</v>
      </c>
      <c r="S112">
        <v>8</v>
      </c>
      <c r="T112">
        <v>9.5</v>
      </c>
      <c r="U112">
        <v>7</v>
      </c>
      <c r="V112">
        <v>10</v>
      </c>
      <c r="W112">
        <v>8</v>
      </c>
      <c r="X112">
        <v>9.5</v>
      </c>
      <c r="Y112">
        <v>8</v>
      </c>
      <c r="Z112">
        <v>10</v>
      </c>
      <c r="AA112">
        <v>7</v>
      </c>
      <c r="AB112">
        <v>9.25</v>
      </c>
      <c r="AC112">
        <v>6</v>
      </c>
      <c r="AD112">
        <v>10</v>
      </c>
      <c r="AE112">
        <v>8.5</v>
      </c>
      <c r="AF112">
        <v>9.625</v>
      </c>
      <c r="AG112">
        <v>7</v>
      </c>
      <c r="AH112">
        <v>10</v>
      </c>
      <c r="AI112">
        <v>9</v>
      </c>
      <c r="AJ112">
        <v>9.75</v>
      </c>
      <c r="AK112" t="s">
        <v>23</v>
      </c>
      <c r="AL112" t="s">
        <v>208</v>
      </c>
      <c r="AM112" t="s">
        <v>209</v>
      </c>
      <c r="AN112">
        <v>10</v>
      </c>
      <c r="AO112">
        <v>8.75</v>
      </c>
      <c r="AP112">
        <v>10</v>
      </c>
      <c r="AQ112">
        <v>9.5</v>
      </c>
      <c r="AR112">
        <v>9.5</v>
      </c>
      <c r="AS112">
        <v>9.25</v>
      </c>
      <c r="AT112">
        <v>9.625</v>
      </c>
      <c r="AU112">
        <v>9.75</v>
      </c>
      <c r="AV112" t="s">
        <v>209</v>
      </c>
      <c r="AW112">
        <v>10</v>
      </c>
      <c r="AX112">
        <v>10</v>
      </c>
      <c r="AY112">
        <v>9.75</v>
      </c>
      <c r="AZ112">
        <v>9.625</v>
      </c>
      <c r="BA112">
        <v>9.5</v>
      </c>
      <c r="BB112">
        <v>9.5</v>
      </c>
      <c r="BC112">
        <v>9.25</v>
      </c>
      <c r="BD112">
        <v>8.75</v>
      </c>
      <c r="BE112">
        <f t="shared" si="8"/>
        <v>9.7291666666666661</v>
      </c>
      <c r="BF112">
        <f t="shared" si="9"/>
        <v>14.59375</v>
      </c>
      <c r="BG112">
        <f>VLOOKUP(AV112,domaci!F:G,2,0)</f>
        <v>15</v>
      </c>
      <c r="BH112">
        <f>VLOOKUP(AV112,domaci!F:H,3,0)</f>
        <v>1</v>
      </c>
      <c r="BI112" s="2">
        <f t="shared" si="10"/>
        <v>15</v>
      </c>
      <c r="BJ112" s="2">
        <f t="shared" si="11"/>
        <v>15</v>
      </c>
    </row>
    <row r="113" spans="1:62">
      <c r="A113" t="s">
        <v>803</v>
      </c>
      <c r="B113" t="s">
        <v>187</v>
      </c>
      <c r="C113" t="s">
        <v>188</v>
      </c>
      <c r="D113" t="s">
        <v>189</v>
      </c>
      <c r="E113">
        <v>3</v>
      </c>
      <c r="F113">
        <v>10</v>
      </c>
      <c r="G113">
        <v>9</v>
      </c>
      <c r="H113">
        <v>9.75</v>
      </c>
      <c r="I113">
        <v>7</v>
      </c>
      <c r="J113">
        <v>8.75</v>
      </c>
      <c r="L113">
        <v>8.75</v>
      </c>
      <c r="M113">
        <v>7</v>
      </c>
      <c r="N113">
        <v>7.5</v>
      </c>
      <c r="O113">
        <v>10</v>
      </c>
      <c r="P113">
        <v>8.125</v>
      </c>
      <c r="Q113">
        <v>10</v>
      </c>
      <c r="R113">
        <v>10</v>
      </c>
      <c r="S113">
        <v>2.5</v>
      </c>
      <c r="T113">
        <v>8.125</v>
      </c>
      <c r="U113">
        <v>7</v>
      </c>
      <c r="V113">
        <v>10</v>
      </c>
      <c r="W113">
        <v>6.5</v>
      </c>
      <c r="X113">
        <v>9.125</v>
      </c>
      <c r="Y113">
        <v>8</v>
      </c>
      <c r="Z113">
        <v>10</v>
      </c>
      <c r="AA113">
        <v>8</v>
      </c>
      <c r="AB113">
        <v>9.5</v>
      </c>
      <c r="AC113">
        <v>5</v>
      </c>
      <c r="AD113">
        <v>6.6666666666666661</v>
      </c>
      <c r="AE113">
        <v>8</v>
      </c>
      <c r="AF113">
        <v>7</v>
      </c>
      <c r="AG113">
        <v>7</v>
      </c>
      <c r="AH113">
        <v>10</v>
      </c>
      <c r="AI113">
        <v>8</v>
      </c>
      <c r="AJ113">
        <v>9.5</v>
      </c>
      <c r="AK113" t="s">
        <v>187</v>
      </c>
      <c r="AL113" t="s">
        <v>188</v>
      </c>
      <c r="AM113" t="s">
        <v>189</v>
      </c>
      <c r="AN113">
        <v>9.75</v>
      </c>
      <c r="AO113">
        <v>8.75</v>
      </c>
      <c r="AP113">
        <v>8.125</v>
      </c>
      <c r="AQ113">
        <v>8.125</v>
      </c>
      <c r="AR113">
        <v>9.125</v>
      </c>
      <c r="AS113">
        <v>9.5</v>
      </c>
      <c r="AT113">
        <v>7</v>
      </c>
      <c r="AU113">
        <v>9.5</v>
      </c>
      <c r="AV113" t="s">
        <v>189</v>
      </c>
      <c r="AW113">
        <v>9.75</v>
      </c>
      <c r="AX113">
        <v>9.5</v>
      </c>
      <c r="AY113">
        <v>9.5</v>
      </c>
      <c r="AZ113">
        <v>9.125</v>
      </c>
      <c r="BA113">
        <v>8.75</v>
      </c>
      <c r="BB113">
        <v>8.125</v>
      </c>
      <c r="BC113">
        <v>8.125</v>
      </c>
      <c r="BD113">
        <v>7</v>
      </c>
      <c r="BE113">
        <f t="shared" si="8"/>
        <v>9.125</v>
      </c>
      <c r="BF113">
        <f t="shared" si="9"/>
        <v>13.6875</v>
      </c>
      <c r="BG113">
        <f>VLOOKUP(AV113,domaci!F:G,2,0)</f>
        <v>13</v>
      </c>
      <c r="BH113">
        <f>VLOOKUP(AV113,domaci!F:H,3,0)</f>
        <v>1</v>
      </c>
      <c r="BI113" s="2">
        <f t="shared" si="10"/>
        <v>14</v>
      </c>
      <c r="BJ113" s="2">
        <f t="shared" si="11"/>
        <v>13</v>
      </c>
    </row>
    <row r="114" spans="1:62">
      <c r="A114" t="s">
        <v>806</v>
      </c>
      <c r="B114" t="s">
        <v>69</v>
      </c>
      <c r="C114" t="s">
        <v>210</v>
      </c>
      <c r="D114" t="s">
        <v>211</v>
      </c>
      <c r="E114">
        <v>3</v>
      </c>
      <c r="F114">
        <v>10</v>
      </c>
      <c r="G114">
        <v>10</v>
      </c>
      <c r="H114">
        <v>10</v>
      </c>
      <c r="I114">
        <v>7</v>
      </c>
      <c r="J114">
        <v>8.75</v>
      </c>
      <c r="L114">
        <v>8.75</v>
      </c>
      <c r="M114">
        <v>8</v>
      </c>
      <c r="N114">
        <v>10</v>
      </c>
      <c r="O114">
        <v>10</v>
      </c>
      <c r="P114">
        <v>10</v>
      </c>
      <c r="Q114">
        <v>10</v>
      </c>
      <c r="R114">
        <v>10</v>
      </c>
      <c r="S114">
        <v>7</v>
      </c>
      <c r="T114">
        <v>9.25</v>
      </c>
      <c r="U114">
        <v>7</v>
      </c>
      <c r="V114">
        <v>10</v>
      </c>
      <c r="W114">
        <v>9.5</v>
      </c>
      <c r="X114">
        <v>9.875</v>
      </c>
      <c r="Y114">
        <v>8</v>
      </c>
      <c r="Z114">
        <v>10</v>
      </c>
      <c r="AA114">
        <v>9</v>
      </c>
      <c r="AB114">
        <v>9.75</v>
      </c>
      <c r="AC114">
        <v>6</v>
      </c>
      <c r="AD114">
        <v>10</v>
      </c>
      <c r="AE114">
        <v>10</v>
      </c>
      <c r="AF114">
        <v>10</v>
      </c>
      <c r="AG114">
        <v>5</v>
      </c>
      <c r="AH114">
        <v>6</v>
      </c>
      <c r="AI114">
        <v>8.5</v>
      </c>
      <c r="AJ114">
        <v>6.625</v>
      </c>
      <c r="AK114" t="s">
        <v>69</v>
      </c>
      <c r="AL114" t="s">
        <v>210</v>
      </c>
      <c r="AM114" t="s">
        <v>211</v>
      </c>
      <c r="AN114">
        <v>10</v>
      </c>
      <c r="AO114">
        <v>8.75</v>
      </c>
      <c r="AP114">
        <v>10</v>
      </c>
      <c r="AQ114">
        <v>9.25</v>
      </c>
      <c r="AR114">
        <v>9.875</v>
      </c>
      <c r="AS114">
        <v>9.75</v>
      </c>
      <c r="AT114">
        <v>10</v>
      </c>
      <c r="AU114">
        <v>6.625</v>
      </c>
      <c r="AV114" t="s">
        <v>211</v>
      </c>
      <c r="AW114">
        <v>10</v>
      </c>
      <c r="AX114">
        <v>10</v>
      </c>
      <c r="AY114">
        <v>10</v>
      </c>
      <c r="AZ114">
        <v>9.875</v>
      </c>
      <c r="BA114">
        <v>9.75</v>
      </c>
      <c r="BB114">
        <v>9.25</v>
      </c>
      <c r="BC114">
        <v>8.75</v>
      </c>
      <c r="BD114">
        <v>6.625</v>
      </c>
      <c r="BE114">
        <f t="shared" si="8"/>
        <v>9.8125</v>
      </c>
      <c r="BF114">
        <f t="shared" si="9"/>
        <v>14.71875</v>
      </c>
      <c r="BG114">
        <f>VLOOKUP(AV114,domaci!F:G,2,0)</f>
        <v>12</v>
      </c>
      <c r="BH114">
        <f>VLOOKUP(AV114,domaci!F:H,3,0)</f>
        <v>1</v>
      </c>
      <c r="BI114" s="2">
        <f t="shared" si="10"/>
        <v>15</v>
      </c>
      <c r="BJ114" s="2">
        <f t="shared" si="11"/>
        <v>12</v>
      </c>
    </row>
    <row r="115" spans="1:62">
      <c r="A115" t="s">
        <v>807</v>
      </c>
      <c r="B115" t="s">
        <v>591</v>
      </c>
      <c r="C115" t="s">
        <v>592</v>
      </c>
      <c r="D115" t="s">
        <v>593</v>
      </c>
      <c r="E115">
        <v>2</v>
      </c>
      <c r="F115">
        <v>10</v>
      </c>
      <c r="G115">
        <v>4</v>
      </c>
      <c r="H115">
        <v>8.5</v>
      </c>
      <c r="I115">
        <v>8</v>
      </c>
      <c r="J115">
        <v>10</v>
      </c>
      <c r="L115">
        <v>10</v>
      </c>
      <c r="M115">
        <v>8</v>
      </c>
      <c r="N115">
        <v>10</v>
      </c>
      <c r="O115">
        <v>10</v>
      </c>
      <c r="P115">
        <v>10</v>
      </c>
      <c r="Q115">
        <v>10</v>
      </c>
      <c r="R115">
        <v>10</v>
      </c>
      <c r="S115">
        <v>9</v>
      </c>
      <c r="T115">
        <v>9.75</v>
      </c>
      <c r="U115">
        <v>6</v>
      </c>
      <c r="V115">
        <v>8</v>
      </c>
      <c r="W115">
        <v>9</v>
      </c>
      <c r="X115">
        <v>8.25</v>
      </c>
      <c r="Y115">
        <v>8</v>
      </c>
      <c r="Z115">
        <v>10</v>
      </c>
      <c r="AA115">
        <v>10</v>
      </c>
      <c r="AB115">
        <v>10</v>
      </c>
      <c r="AC115">
        <v>6</v>
      </c>
      <c r="AD115">
        <v>10</v>
      </c>
      <c r="AE115">
        <v>8</v>
      </c>
      <c r="AF115">
        <v>9.5</v>
      </c>
      <c r="AG115">
        <v>7</v>
      </c>
      <c r="AH115">
        <v>10</v>
      </c>
      <c r="AI115">
        <v>10</v>
      </c>
      <c r="AJ115">
        <v>10</v>
      </c>
      <c r="AK115" t="s">
        <v>591</v>
      </c>
      <c r="AL115" t="s">
        <v>592</v>
      </c>
      <c r="AM115" t="s">
        <v>593</v>
      </c>
      <c r="AN115">
        <v>8.5</v>
      </c>
      <c r="AO115">
        <v>10</v>
      </c>
      <c r="AP115">
        <v>10</v>
      </c>
      <c r="AQ115">
        <v>9.75</v>
      </c>
      <c r="AR115">
        <v>8.25</v>
      </c>
      <c r="AS115">
        <v>10</v>
      </c>
      <c r="AT115">
        <v>9.5</v>
      </c>
      <c r="AU115">
        <v>10</v>
      </c>
      <c r="AV115" t="s">
        <v>593</v>
      </c>
      <c r="AW115">
        <v>10</v>
      </c>
      <c r="AX115">
        <v>10</v>
      </c>
      <c r="AY115">
        <v>10</v>
      </c>
      <c r="AZ115">
        <v>10</v>
      </c>
      <c r="BA115">
        <v>9.75</v>
      </c>
      <c r="BB115">
        <v>9.5</v>
      </c>
      <c r="BC115">
        <v>8.5</v>
      </c>
      <c r="BD115">
        <v>8.25</v>
      </c>
      <c r="BE115">
        <f t="shared" si="8"/>
        <v>9.875</v>
      </c>
      <c r="BF115">
        <f t="shared" si="9"/>
        <v>14.8125</v>
      </c>
      <c r="BG115">
        <f>VLOOKUP(AV115,domaci!F:G,2,0)</f>
        <v>15</v>
      </c>
      <c r="BH115">
        <f>VLOOKUP(AV115,domaci!F:H,3,0)</f>
        <v>1</v>
      </c>
      <c r="BI115" s="2">
        <f t="shared" si="10"/>
        <v>15</v>
      </c>
      <c r="BJ115" s="2">
        <f t="shared" si="11"/>
        <v>15</v>
      </c>
    </row>
    <row r="116" spans="1:62">
      <c r="A116" t="s">
        <v>808</v>
      </c>
      <c r="B116" t="s">
        <v>55</v>
      </c>
      <c r="C116" t="s">
        <v>56</v>
      </c>
      <c r="D116" t="s">
        <v>57</v>
      </c>
      <c r="E116">
        <v>3</v>
      </c>
      <c r="F116">
        <v>10</v>
      </c>
      <c r="G116">
        <v>10</v>
      </c>
      <c r="H116">
        <v>10</v>
      </c>
      <c r="I116">
        <v>7</v>
      </c>
      <c r="J116">
        <v>8.75</v>
      </c>
      <c r="L116">
        <v>8.75</v>
      </c>
      <c r="M116">
        <v>8</v>
      </c>
      <c r="N116">
        <v>10</v>
      </c>
      <c r="O116">
        <v>10</v>
      </c>
      <c r="P116">
        <v>10</v>
      </c>
      <c r="Q116">
        <v>10</v>
      </c>
      <c r="R116">
        <v>10</v>
      </c>
      <c r="S116">
        <v>8</v>
      </c>
      <c r="T116">
        <v>9.5</v>
      </c>
      <c r="U116">
        <v>7</v>
      </c>
      <c r="V116">
        <v>10</v>
      </c>
      <c r="W116">
        <v>8</v>
      </c>
      <c r="X116">
        <v>9.5</v>
      </c>
      <c r="Y116">
        <v>8</v>
      </c>
      <c r="Z116">
        <v>10</v>
      </c>
      <c r="AA116">
        <v>10</v>
      </c>
      <c r="AB116">
        <v>10</v>
      </c>
      <c r="AC116">
        <v>6</v>
      </c>
      <c r="AD116">
        <v>10</v>
      </c>
      <c r="AE116">
        <v>9</v>
      </c>
      <c r="AF116">
        <v>9.75</v>
      </c>
      <c r="AG116">
        <v>7</v>
      </c>
      <c r="AH116">
        <v>10</v>
      </c>
      <c r="AI116">
        <v>9</v>
      </c>
      <c r="AJ116">
        <v>9.75</v>
      </c>
      <c r="AK116" t="s">
        <v>55</v>
      </c>
      <c r="AL116" t="s">
        <v>56</v>
      </c>
      <c r="AM116" t="s">
        <v>57</v>
      </c>
      <c r="AN116">
        <v>10</v>
      </c>
      <c r="AO116">
        <v>8.75</v>
      </c>
      <c r="AP116">
        <v>10</v>
      </c>
      <c r="AQ116">
        <v>9.5</v>
      </c>
      <c r="AR116">
        <v>9.5</v>
      </c>
      <c r="AS116">
        <v>10</v>
      </c>
      <c r="AT116">
        <v>9.75</v>
      </c>
      <c r="AU116">
        <v>9.75</v>
      </c>
      <c r="AV116" t="s">
        <v>57</v>
      </c>
      <c r="AW116">
        <v>10</v>
      </c>
      <c r="AX116">
        <v>10</v>
      </c>
      <c r="AY116">
        <v>10</v>
      </c>
      <c r="AZ116">
        <v>9.75</v>
      </c>
      <c r="BA116">
        <v>9.75</v>
      </c>
      <c r="BB116">
        <v>9.5</v>
      </c>
      <c r="BC116">
        <v>9.5</v>
      </c>
      <c r="BD116">
        <v>8.75</v>
      </c>
      <c r="BE116">
        <f t="shared" si="8"/>
        <v>9.8333333333333339</v>
      </c>
      <c r="BF116">
        <f t="shared" si="9"/>
        <v>14.75</v>
      </c>
      <c r="BG116">
        <f>VLOOKUP(AV116,domaci!F:G,2,0)</f>
        <v>13</v>
      </c>
      <c r="BH116">
        <f>VLOOKUP(AV116,domaci!F:H,3,0)</f>
        <v>1</v>
      </c>
      <c r="BI116" s="2">
        <f t="shared" si="10"/>
        <v>15</v>
      </c>
      <c r="BJ116" s="2">
        <f t="shared" si="11"/>
        <v>13</v>
      </c>
    </row>
    <row r="117" spans="1:62">
      <c r="A117" t="s">
        <v>810</v>
      </c>
      <c r="B117" t="s">
        <v>541</v>
      </c>
      <c r="C117" t="s">
        <v>542</v>
      </c>
      <c r="D117" t="s">
        <v>543</v>
      </c>
      <c r="E117">
        <v>2</v>
      </c>
      <c r="F117">
        <v>10</v>
      </c>
      <c r="G117">
        <v>8</v>
      </c>
      <c r="H117">
        <v>9.5</v>
      </c>
      <c r="I117">
        <v>6</v>
      </c>
      <c r="J117">
        <v>7.5</v>
      </c>
      <c r="L117">
        <v>7.5</v>
      </c>
      <c r="M117">
        <v>8</v>
      </c>
      <c r="N117">
        <v>10</v>
      </c>
      <c r="O117">
        <v>10</v>
      </c>
      <c r="P117">
        <v>10</v>
      </c>
      <c r="Q117">
        <v>10</v>
      </c>
      <c r="R117">
        <v>10</v>
      </c>
      <c r="S117">
        <v>10</v>
      </c>
      <c r="T117">
        <v>10</v>
      </c>
      <c r="U117">
        <v>7</v>
      </c>
      <c r="V117">
        <v>10</v>
      </c>
      <c r="W117">
        <v>3</v>
      </c>
      <c r="X117">
        <v>8.25</v>
      </c>
      <c r="Y117">
        <v>8</v>
      </c>
      <c r="Z117">
        <v>10</v>
      </c>
      <c r="AA117">
        <v>5.5</v>
      </c>
      <c r="AB117">
        <v>8.875</v>
      </c>
      <c r="AC117">
        <v>6</v>
      </c>
      <c r="AD117">
        <v>10</v>
      </c>
      <c r="AE117">
        <v>5</v>
      </c>
      <c r="AF117">
        <v>8.75</v>
      </c>
      <c r="AG117">
        <v>6</v>
      </c>
      <c r="AH117">
        <v>8</v>
      </c>
      <c r="AI117">
        <v>7</v>
      </c>
      <c r="AJ117">
        <v>7.75</v>
      </c>
      <c r="AK117" t="s">
        <v>541</v>
      </c>
      <c r="AL117" t="s">
        <v>542</v>
      </c>
      <c r="AM117" t="s">
        <v>543</v>
      </c>
      <c r="AN117">
        <v>9.5</v>
      </c>
      <c r="AO117">
        <v>7.5</v>
      </c>
      <c r="AP117">
        <v>10</v>
      </c>
      <c r="AQ117">
        <v>10</v>
      </c>
      <c r="AR117">
        <v>8.25</v>
      </c>
      <c r="AS117">
        <v>8.875</v>
      </c>
      <c r="AT117">
        <v>8.75</v>
      </c>
      <c r="AU117">
        <v>7.75</v>
      </c>
      <c r="AV117" t="s">
        <v>543</v>
      </c>
      <c r="AW117">
        <v>10</v>
      </c>
      <c r="AX117">
        <v>10</v>
      </c>
      <c r="AY117">
        <v>9.5</v>
      </c>
      <c r="AZ117">
        <v>8.875</v>
      </c>
      <c r="BA117">
        <v>8.75</v>
      </c>
      <c r="BB117">
        <v>8.25</v>
      </c>
      <c r="BC117">
        <v>7.75</v>
      </c>
      <c r="BD117">
        <v>7.5</v>
      </c>
      <c r="BE117">
        <f t="shared" si="8"/>
        <v>9.2291666666666661</v>
      </c>
      <c r="BF117">
        <f t="shared" si="9"/>
        <v>13.84375</v>
      </c>
      <c r="BG117">
        <f>VLOOKUP(AV117,domaci!F:G,2,0)</f>
        <v>12</v>
      </c>
      <c r="BH117">
        <f>VLOOKUP(AV117,domaci!F:H,3,0)</f>
        <v>1</v>
      </c>
      <c r="BI117" s="2">
        <f t="shared" si="10"/>
        <v>14</v>
      </c>
      <c r="BJ117" s="2">
        <f t="shared" si="11"/>
        <v>12</v>
      </c>
    </row>
    <row r="118" spans="1:62">
      <c r="A118" t="s">
        <v>812</v>
      </c>
      <c r="B118" t="s">
        <v>284</v>
      </c>
      <c r="C118" t="s">
        <v>285</v>
      </c>
      <c r="D118" t="s">
        <v>286</v>
      </c>
      <c r="E118">
        <v>2</v>
      </c>
      <c r="F118">
        <v>10</v>
      </c>
      <c r="G118">
        <v>6</v>
      </c>
      <c r="H118">
        <v>9</v>
      </c>
      <c r="I118">
        <v>7</v>
      </c>
      <c r="J118">
        <v>8.75</v>
      </c>
      <c r="L118">
        <v>8.75</v>
      </c>
      <c r="M118">
        <v>8</v>
      </c>
      <c r="N118">
        <v>10</v>
      </c>
      <c r="O118">
        <v>10</v>
      </c>
      <c r="P118">
        <v>10</v>
      </c>
      <c r="Q118">
        <v>10</v>
      </c>
      <c r="R118">
        <v>10</v>
      </c>
      <c r="S118">
        <v>9</v>
      </c>
      <c r="T118">
        <v>9.75</v>
      </c>
      <c r="U118">
        <v>6</v>
      </c>
      <c r="V118">
        <v>8</v>
      </c>
      <c r="W118">
        <v>6</v>
      </c>
      <c r="X118">
        <v>7.5</v>
      </c>
      <c r="Y118">
        <v>8</v>
      </c>
      <c r="Z118">
        <v>10</v>
      </c>
      <c r="AA118">
        <v>4.5</v>
      </c>
      <c r="AB118">
        <v>8.625</v>
      </c>
      <c r="AC118">
        <v>6</v>
      </c>
      <c r="AD118">
        <v>10</v>
      </c>
      <c r="AE118">
        <v>6</v>
      </c>
      <c r="AF118">
        <v>9</v>
      </c>
      <c r="AG118">
        <v>7</v>
      </c>
      <c r="AH118">
        <v>10</v>
      </c>
      <c r="AI118">
        <v>10</v>
      </c>
      <c r="AJ118">
        <v>10</v>
      </c>
      <c r="AK118" t="s">
        <v>284</v>
      </c>
      <c r="AL118" t="s">
        <v>285</v>
      </c>
      <c r="AM118" t="s">
        <v>286</v>
      </c>
      <c r="AN118">
        <v>9</v>
      </c>
      <c r="AO118">
        <v>8.75</v>
      </c>
      <c r="AP118">
        <v>10</v>
      </c>
      <c r="AQ118">
        <v>9.75</v>
      </c>
      <c r="AR118">
        <v>7.5</v>
      </c>
      <c r="AS118">
        <v>8.625</v>
      </c>
      <c r="AT118">
        <v>9</v>
      </c>
      <c r="AU118">
        <v>10</v>
      </c>
      <c r="AV118" t="s">
        <v>286</v>
      </c>
      <c r="AW118">
        <v>10</v>
      </c>
      <c r="AX118">
        <v>10</v>
      </c>
      <c r="AY118">
        <v>9.75</v>
      </c>
      <c r="AZ118">
        <v>9</v>
      </c>
      <c r="BA118">
        <v>9</v>
      </c>
      <c r="BB118">
        <v>8.75</v>
      </c>
      <c r="BC118">
        <v>8.625</v>
      </c>
      <c r="BD118">
        <v>7.5</v>
      </c>
      <c r="BE118">
        <f t="shared" si="8"/>
        <v>9.4166666666666661</v>
      </c>
      <c r="BF118">
        <f t="shared" si="9"/>
        <v>14.125</v>
      </c>
      <c r="BG118">
        <f>VLOOKUP(AV118,domaci!F:G,2,0)</f>
        <v>12</v>
      </c>
      <c r="BH118">
        <f>VLOOKUP(AV118,domaci!F:H,3,0)</f>
        <v>1</v>
      </c>
      <c r="BI118" s="2">
        <f t="shared" si="10"/>
        <v>14</v>
      </c>
      <c r="BJ118" s="2">
        <f t="shared" si="11"/>
        <v>12</v>
      </c>
    </row>
    <row r="119" spans="1:62">
      <c r="A119" t="s">
        <v>813</v>
      </c>
      <c r="B119" t="s">
        <v>329</v>
      </c>
      <c r="C119" t="s">
        <v>330</v>
      </c>
      <c r="D119" t="s">
        <v>331</v>
      </c>
      <c r="E119">
        <v>2</v>
      </c>
      <c r="F119">
        <v>10</v>
      </c>
      <c r="G119">
        <v>5</v>
      </c>
      <c r="H119">
        <v>8.75</v>
      </c>
      <c r="I119">
        <v>6</v>
      </c>
      <c r="J119">
        <v>7.5</v>
      </c>
      <c r="L119">
        <v>7.5</v>
      </c>
      <c r="M119">
        <v>7</v>
      </c>
      <c r="N119">
        <v>7.5</v>
      </c>
      <c r="O119">
        <v>10</v>
      </c>
      <c r="P119">
        <v>8.125</v>
      </c>
      <c r="Q119">
        <v>6</v>
      </c>
      <c r="R119">
        <v>3.333333333333333</v>
      </c>
      <c r="S119">
        <v>4</v>
      </c>
      <c r="T119">
        <v>3.5</v>
      </c>
      <c r="U119">
        <v>3</v>
      </c>
      <c r="V119">
        <v>2</v>
      </c>
      <c r="W119">
        <v>6</v>
      </c>
      <c r="X119">
        <v>3</v>
      </c>
      <c r="Y119">
        <v>6</v>
      </c>
      <c r="Z119">
        <v>5</v>
      </c>
      <c r="AA119">
        <v>5</v>
      </c>
      <c r="AB119">
        <v>5</v>
      </c>
      <c r="AC119">
        <v>5</v>
      </c>
      <c r="AD119">
        <v>6.6666666666666661</v>
      </c>
      <c r="AE119">
        <v>6.5</v>
      </c>
      <c r="AF119">
        <v>6.625</v>
      </c>
      <c r="AG119">
        <v>7</v>
      </c>
      <c r="AH119">
        <v>10</v>
      </c>
      <c r="AI119">
        <v>6</v>
      </c>
      <c r="AJ119">
        <v>9</v>
      </c>
      <c r="AK119" t="s">
        <v>329</v>
      </c>
      <c r="AL119" t="s">
        <v>330</v>
      </c>
      <c r="AM119" t="s">
        <v>331</v>
      </c>
      <c r="AN119">
        <v>8.75</v>
      </c>
      <c r="AO119">
        <v>7.5</v>
      </c>
      <c r="AP119">
        <v>8.125</v>
      </c>
      <c r="AQ119">
        <v>3.5</v>
      </c>
      <c r="AR119">
        <v>3</v>
      </c>
      <c r="AS119">
        <v>5</v>
      </c>
      <c r="AT119">
        <v>6.625</v>
      </c>
      <c r="AU119">
        <v>9</v>
      </c>
      <c r="AV119" t="s">
        <v>331</v>
      </c>
      <c r="AW119">
        <v>9</v>
      </c>
      <c r="AX119">
        <v>8.75</v>
      </c>
      <c r="AY119">
        <v>8.125</v>
      </c>
      <c r="AZ119">
        <v>7.5</v>
      </c>
      <c r="BA119">
        <v>6.625</v>
      </c>
      <c r="BB119">
        <v>5</v>
      </c>
      <c r="BC119">
        <v>3.5</v>
      </c>
      <c r="BD119">
        <v>3</v>
      </c>
      <c r="BE119">
        <f t="shared" si="8"/>
        <v>7.5</v>
      </c>
      <c r="BF119">
        <f t="shared" si="9"/>
        <v>11.25</v>
      </c>
      <c r="BG119">
        <f>VLOOKUP(AV119,domaci!F:G,2,0)</f>
        <v>15</v>
      </c>
      <c r="BH119">
        <f>VLOOKUP(AV119,domaci!F:H,3,0)</f>
        <v>1</v>
      </c>
      <c r="BI119" s="2">
        <f t="shared" si="10"/>
        <v>11</v>
      </c>
      <c r="BJ119" s="2">
        <f t="shared" si="11"/>
        <v>15</v>
      </c>
    </row>
    <row r="120" spans="1:62">
      <c r="A120" t="s">
        <v>819</v>
      </c>
      <c r="B120" t="s">
        <v>228</v>
      </c>
      <c r="C120" t="s">
        <v>519</v>
      </c>
      <c r="D120" t="s">
        <v>520</v>
      </c>
      <c r="E120">
        <v>2</v>
      </c>
      <c r="F120">
        <v>10</v>
      </c>
      <c r="G120">
        <v>9</v>
      </c>
      <c r="H120">
        <v>9.75</v>
      </c>
      <c r="I120">
        <v>8</v>
      </c>
      <c r="J120">
        <v>10</v>
      </c>
      <c r="L120">
        <v>10</v>
      </c>
      <c r="M120">
        <v>8</v>
      </c>
      <c r="N120">
        <v>10</v>
      </c>
      <c r="O120">
        <v>10</v>
      </c>
      <c r="P120">
        <v>10</v>
      </c>
      <c r="Q120">
        <v>10</v>
      </c>
      <c r="R120">
        <v>10</v>
      </c>
      <c r="S120">
        <v>9</v>
      </c>
      <c r="T120">
        <v>9.75</v>
      </c>
      <c r="U120">
        <v>7</v>
      </c>
      <c r="V120">
        <v>10</v>
      </c>
      <c r="W120">
        <v>7</v>
      </c>
      <c r="X120">
        <v>9.25</v>
      </c>
      <c r="Y120">
        <v>8</v>
      </c>
      <c r="Z120">
        <v>10</v>
      </c>
      <c r="AA120">
        <v>6</v>
      </c>
      <c r="AB120">
        <v>9</v>
      </c>
      <c r="AC120">
        <v>6</v>
      </c>
      <c r="AD120">
        <v>10</v>
      </c>
      <c r="AE120">
        <v>8</v>
      </c>
      <c r="AF120">
        <v>9.5</v>
      </c>
      <c r="AG120">
        <v>7</v>
      </c>
      <c r="AH120">
        <v>10</v>
      </c>
      <c r="AI120">
        <v>9</v>
      </c>
      <c r="AJ120">
        <v>9.75</v>
      </c>
      <c r="AK120" t="s">
        <v>228</v>
      </c>
      <c r="AL120" t="s">
        <v>519</v>
      </c>
      <c r="AM120" t="s">
        <v>520</v>
      </c>
      <c r="AN120">
        <v>9.75</v>
      </c>
      <c r="AO120">
        <v>10</v>
      </c>
      <c r="AP120">
        <v>10</v>
      </c>
      <c r="AQ120">
        <v>9.75</v>
      </c>
      <c r="AR120">
        <v>9.25</v>
      </c>
      <c r="AS120">
        <v>9</v>
      </c>
      <c r="AT120">
        <v>9.5</v>
      </c>
      <c r="AU120">
        <v>9.75</v>
      </c>
      <c r="AV120" t="s">
        <v>520</v>
      </c>
      <c r="AW120">
        <v>10</v>
      </c>
      <c r="AX120">
        <v>10</v>
      </c>
      <c r="AY120">
        <v>9.75</v>
      </c>
      <c r="AZ120">
        <v>9.75</v>
      </c>
      <c r="BA120">
        <v>9.75</v>
      </c>
      <c r="BB120">
        <v>9.5</v>
      </c>
      <c r="BC120">
        <v>9.25</v>
      </c>
      <c r="BD120">
        <v>9</v>
      </c>
      <c r="BE120">
        <f t="shared" si="8"/>
        <v>9.7916666666666661</v>
      </c>
      <c r="BF120">
        <f t="shared" si="9"/>
        <v>14.6875</v>
      </c>
      <c r="BG120">
        <f>VLOOKUP(AV120,domaci!F:G,2,0)</f>
        <v>12</v>
      </c>
      <c r="BH120">
        <f>VLOOKUP(AV120,domaci!F:H,3,0)</f>
        <v>1</v>
      </c>
      <c r="BI120" s="2">
        <f t="shared" si="10"/>
        <v>15</v>
      </c>
      <c r="BJ120" s="2">
        <f t="shared" si="11"/>
        <v>12</v>
      </c>
    </row>
    <row r="121" spans="1:62">
      <c r="A121" t="s">
        <v>724</v>
      </c>
      <c r="B121" t="s">
        <v>437</v>
      </c>
      <c r="C121" t="s">
        <v>438</v>
      </c>
      <c r="D121" t="s">
        <v>439</v>
      </c>
      <c r="E121">
        <v>1</v>
      </c>
      <c r="F121">
        <v>10</v>
      </c>
      <c r="G121">
        <v>8</v>
      </c>
      <c r="H121">
        <v>9.5</v>
      </c>
      <c r="I121">
        <v>1</v>
      </c>
      <c r="J121">
        <v>1.25</v>
      </c>
      <c r="L121">
        <v>1.25</v>
      </c>
      <c r="M121">
        <v>6</v>
      </c>
      <c r="N121">
        <v>5</v>
      </c>
      <c r="O121">
        <v>10</v>
      </c>
      <c r="P121">
        <v>6.25</v>
      </c>
      <c r="Q121">
        <v>10</v>
      </c>
      <c r="R121">
        <v>10</v>
      </c>
      <c r="S121">
        <v>5</v>
      </c>
      <c r="T121">
        <v>8.75</v>
      </c>
      <c r="U121">
        <v>7</v>
      </c>
      <c r="V121">
        <v>10</v>
      </c>
      <c r="W121">
        <v>6</v>
      </c>
      <c r="X121">
        <v>9</v>
      </c>
      <c r="Y121">
        <v>8</v>
      </c>
      <c r="Z121">
        <v>10</v>
      </c>
      <c r="AA121">
        <v>9</v>
      </c>
      <c r="AB121">
        <v>9.75</v>
      </c>
      <c r="AC121">
        <v>6</v>
      </c>
      <c r="AD121">
        <v>10</v>
      </c>
      <c r="AE121">
        <v>5.5</v>
      </c>
      <c r="AF121">
        <v>8.875</v>
      </c>
      <c r="AG121">
        <v>6</v>
      </c>
      <c r="AH121">
        <v>8</v>
      </c>
      <c r="AI121">
        <v>9</v>
      </c>
      <c r="AJ121">
        <v>8.25</v>
      </c>
      <c r="AK121" t="s">
        <v>437</v>
      </c>
      <c r="AL121" t="s">
        <v>438</v>
      </c>
      <c r="AM121" t="s">
        <v>439</v>
      </c>
      <c r="AN121">
        <v>9.5</v>
      </c>
      <c r="AO121">
        <v>1.25</v>
      </c>
      <c r="AP121">
        <v>6.25</v>
      </c>
      <c r="AQ121">
        <v>8.75</v>
      </c>
      <c r="AR121">
        <v>9</v>
      </c>
      <c r="AS121">
        <v>9.75</v>
      </c>
      <c r="AT121">
        <v>8.875</v>
      </c>
      <c r="AU121">
        <v>8.25</v>
      </c>
      <c r="AV121" t="s">
        <v>439</v>
      </c>
      <c r="AW121">
        <v>9.75</v>
      </c>
      <c r="AX121">
        <v>9.5</v>
      </c>
      <c r="AY121">
        <v>9</v>
      </c>
      <c r="AZ121">
        <v>8.875</v>
      </c>
      <c r="BA121">
        <v>8.75</v>
      </c>
      <c r="BB121">
        <v>8.25</v>
      </c>
      <c r="BC121">
        <v>6.25</v>
      </c>
      <c r="BD121">
        <v>1.25</v>
      </c>
      <c r="BE121">
        <f t="shared" si="8"/>
        <v>9.0208333333333339</v>
      </c>
      <c r="BF121">
        <f t="shared" si="9"/>
        <v>13.53125</v>
      </c>
      <c r="BG121">
        <f>VLOOKUP(AV121,domaci!F:G,2,0)</f>
        <v>13</v>
      </c>
      <c r="BH121">
        <f>VLOOKUP(AV121,domaci!F:H,3,0)</f>
        <v>1</v>
      </c>
      <c r="BI121" s="2">
        <f t="shared" si="10"/>
        <v>14</v>
      </c>
      <c r="BJ121" s="2">
        <f t="shared" si="11"/>
        <v>13</v>
      </c>
    </row>
    <row r="122" spans="1:62">
      <c r="A122" t="s">
        <v>726</v>
      </c>
      <c r="B122" t="s">
        <v>332</v>
      </c>
      <c r="C122" t="s">
        <v>333</v>
      </c>
      <c r="D122" t="s">
        <v>334</v>
      </c>
      <c r="E122">
        <v>3</v>
      </c>
      <c r="F122">
        <v>10</v>
      </c>
      <c r="G122">
        <v>8</v>
      </c>
      <c r="H122">
        <v>9.5</v>
      </c>
      <c r="I122">
        <v>5</v>
      </c>
      <c r="J122">
        <v>6.25</v>
      </c>
      <c r="L122">
        <v>6.25</v>
      </c>
      <c r="M122">
        <v>8</v>
      </c>
      <c r="N122">
        <v>10</v>
      </c>
      <c r="O122">
        <v>10</v>
      </c>
      <c r="P122">
        <v>10</v>
      </c>
      <c r="Q122">
        <v>10</v>
      </c>
      <c r="R122">
        <v>10</v>
      </c>
      <c r="S122">
        <v>6.5</v>
      </c>
      <c r="T122">
        <v>9.125</v>
      </c>
      <c r="U122">
        <v>7</v>
      </c>
      <c r="V122">
        <v>10</v>
      </c>
      <c r="W122">
        <v>6.5</v>
      </c>
      <c r="X122">
        <v>9.125</v>
      </c>
      <c r="Y122">
        <v>8</v>
      </c>
      <c r="Z122">
        <v>10</v>
      </c>
      <c r="AA122">
        <v>10</v>
      </c>
      <c r="AB122">
        <v>10</v>
      </c>
      <c r="AC122">
        <v>6</v>
      </c>
      <c r="AD122">
        <v>10</v>
      </c>
      <c r="AE122">
        <v>6</v>
      </c>
      <c r="AF122">
        <v>9</v>
      </c>
      <c r="AG122">
        <v>7</v>
      </c>
      <c r="AH122">
        <v>10</v>
      </c>
      <c r="AI122">
        <v>9</v>
      </c>
      <c r="AJ122">
        <v>9.75</v>
      </c>
      <c r="AK122" t="s">
        <v>332</v>
      </c>
      <c r="AL122" t="s">
        <v>333</v>
      </c>
      <c r="AM122" t="s">
        <v>334</v>
      </c>
      <c r="AN122">
        <v>9.5</v>
      </c>
      <c r="AO122">
        <v>6.25</v>
      </c>
      <c r="AP122">
        <v>10</v>
      </c>
      <c r="AQ122">
        <v>9.125</v>
      </c>
      <c r="AR122">
        <v>9.125</v>
      </c>
      <c r="AS122">
        <v>10</v>
      </c>
      <c r="AT122">
        <v>9</v>
      </c>
      <c r="AU122">
        <v>9.75</v>
      </c>
      <c r="AV122" t="s">
        <v>334</v>
      </c>
      <c r="AW122">
        <v>10</v>
      </c>
      <c r="AX122">
        <v>10</v>
      </c>
      <c r="AY122">
        <v>9.75</v>
      </c>
      <c r="AZ122">
        <v>9.5</v>
      </c>
      <c r="BA122">
        <v>9.125</v>
      </c>
      <c r="BB122">
        <v>9.125</v>
      </c>
      <c r="BC122">
        <v>9</v>
      </c>
      <c r="BD122">
        <v>6.25</v>
      </c>
      <c r="BE122">
        <f t="shared" si="8"/>
        <v>9.5833333333333339</v>
      </c>
      <c r="BF122">
        <f t="shared" si="9"/>
        <v>14.375</v>
      </c>
      <c r="BG122">
        <f>VLOOKUP(AV122,domaci!F:G,2,0)</f>
        <v>12</v>
      </c>
      <c r="BH122">
        <f>VLOOKUP(AV122,domaci!F:H,3,0)</f>
        <v>1</v>
      </c>
      <c r="BI122" s="2">
        <f t="shared" si="10"/>
        <v>14</v>
      </c>
      <c r="BJ122" s="2">
        <f t="shared" si="11"/>
        <v>12</v>
      </c>
    </row>
    <row r="123" spans="1:62">
      <c r="A123" t="s">
        <v>821</v>
      </c>
      <c r="B123" t="s">
        <v>184</v>
      </c>
      <c r="C123" t="s">
        <v>185</v>
      </c>
      <c r="D123" t="s">
        <v>186</v>
      </c>
      <c r="E123">
        <v>1</v>
      </c>
      <c r="F123">
        <v>10</v>
      </c>
      <c r="G123">
        <v>6</v>
      </c>
      <c r="H123">
        <v>9</v>
      </c>
      <c r="I123">
        <v>2</v>
      </c>
      <c r="J123">
        <v>2.5</v>
      </c>
      <c r="L123">
        <v>2.5</v>
      </c>
      <c r="M123">
        <v>8</v>
      </c>
      <c r="N123">
        <v>10</v>
      </c>
      <c r="O123">
        <v>10</v>
      </c>
      <c r="P123">
        <v>10</v>
      </c>
      <c r="R123">
        <v>-10</v>
      </c>
      <c r="T123">
        <v>-7.5</v>
      </c>
      <c r="U123">
        <v>7</v>
      </c>
      <c r="V123">
        <v>10</v>
      </c>
      <c r="W123">
        <v>5</v>
      </c>
      <c r="X123">
        <v>8.75</v>
      </c>
      <c r="Y123">
        <v>2</v>
      </c>
      <c r="Z123">
        <v>-5</v>
      </c>
      <c r="AA123">
        <v>4</v>
      </c>
      <c r="AB123">
        <v>-2.75</v>
      </c>
      <c r="AC123">
        <v>5</v>
      </c>
      <c r="AD123">
        <v>6.6666666666666661</v>
      </c>
      <c r="AE123">
        <v>2</v>
      </c>
      <c r="AF123">
        <v>5.5</v>
      </c>
      <c r="AG123">
        <v>6</v>
      </c>
      <c r="AH123">
        <v>8</v>
      </c>
      <c r="AI123">
        <v>4</v>
      </c>
      <c r="AJ123">
        <v>7</v>
      </c>
      <c r="AK123" t="s">
        <v>184</v>
      </c>
      <c r="AL123" t="s">
        <v>185</v>
      </c>
      <c r="AM123" t="s">
        <v>186</v>
      </c>
      <c r="AN123">
        <v>9</v>
      </c>
      <c r="AO123">
        <v>2.5</v>
      </c>
      <c r="AP123">
        <v>10</v>
      </c>
      <c r="AQ123">
        <v>-7.5</v>
      </c>
      <c r="AR123">
        <v>8.75</v>
      </c>
      <c r="AS123">
        <v>-2.75</v>
      </c>
      <c r="AT123">
        <v>5.5</v>
      </c>
      <c r="AU123">
        <v>7</v>
      </c>
      <c r="AV123" t="s">
        <v>186</v>
      </c>
      <c r="AW123">
        <v>10</v>
      </c>
      <c r="AX123">
        <v>9</v>
      </c>
      <c r="AY123">
        <v>8.75</v>
      </c>
      <c r="AZ123">
        <v>7</v>
      </c>
      <c r="BA123">
        <v>5.5</v>
      </c>
      <c r="BB123">
        <v>2.5</v>
      </c>
      <c r="BC123">
        <v>-2.75</v>
      </c>
      <c r="BD123">
        <v>-7.5</v>
      </c>
      <c r="BE123">
        <f t="shared" si="8"/>
        <v>7.125</v>
      </c>
      <c r="BF123">
        <f t="shared" si="9"/>
        <v>10.6875</v>
      </c>
      <c r="BG123">
        <f>VLOOKUP(AV123,domaci!F:G,2,0)</f>
        <v>10</v>
      </c>
      <c r="BH123">
        <v>1</v>
      </c>
      <c r="BI123" s="2">
        <f t="shared" si="10"/>
        <v>11</v>
      </c>
      <c r="BJ123" s="2">
        <f t="shared" si="11"/>
        <v>10</v>
      </c>
    </row>
    <row r="124" spans="1:62">
      <c r="A124" t="s">
        <v>722</v>
      </c>
      <c r="B124" t="s">
        <v>516</v>
      </c>
      <c r="C124" t="s">
        <v>517</v>
      </c>
      <c r="D124" t="s">
        <v>518</v>
      </c>
      <c r="E124">
        <v>2</v>
      </c>
      <c r="F124">
        <v>10</v>
      </c>
      <c r="G124">
        <v>9</v>
      </c>
      <c r="H124">
        <v>9.75</v>
      </c>
      <c r="I124">
        <v>8</v>
      </c>
      <c r="J124">
        <v>10</v>
      </c>
      <c r="L124">
        <v>10</v>
      </c>
      <c r="M124">
        <v>6</v>
      </c>
      <c r="N124">
        <v>5</v>
      </c>
      <c r="O124">
        <v>10</v>
      </c>
      <c r="P124">
        <v>6.25</v>
      </c>
      <c r="Q124">
        <v>10</v>
      </c>
      <c r="R124">
        <v>10</v>
      </c>
      <c r="S124">
        <v>9</v>
      </c>
      <c r="T124">
        <v>9.75</v>
      </c>
      <c r="U124">
        <v>7</v>
      </c>
      <c r="V124">
        <v>10</v>
      </c>
      <c r="W124">
        <v>8</v>
      </c>
      <c r="X124">
        <v>9.5</v>
      </c>
      <c r="Y124">
        <v>8</v>
      </c>
      <c r="Z124">
        <v>10</v>
      </c>
      <c r="AA124">
        <v>6.5</v>
      </c>
      <c r="AB124">
        <v>9.125</v>
      </c>
      <c r="AD124">
        <v>-10</v>
      </c>
      <c r="AF124">
        <v>-7.5</v>
      </c>
      <c r="AG124">
        <v>7</v>
      </c>
      <c r="AH124">
        <v>10</v>
      </c>
      <c r="AI124">
        <v>7</v>
      </c>
      <c r="AJ124">
        <v>9.25</v>
      </c>
      <c r="AK124" t="s">
        <v>516</v>
      </c>
      <c r="AL124" t="s">
        <v>517</v>
      </c>
      <c r="AM124" t="s">
        <v>518</v>
      </c>
      <c r="AN124">
        <v>9.75</v>
      </c>
      <c r="AO124">
        <v>10</v>
      </c>
      <c r="AP124">
        <v>6.25</v>
      </c>
      <c r="AQ124">
        <v>9.75</v>
      </c>
      <c r="AR124">
        <v>9.5</v>
      </c>
      <c r="AS124">
        <v>9.125</v>
      </c>
      <c r="AT124">
        <v>-7.5</v>
      </c>
      <c r="AU124">
        <v>9.25</v>
      </c>
      <c r="AV124" t="s">
        <v>518</v>
      </c>
      <c r="AW124">
        <v>10</v>
      </c>
      <c r="AX124">
        <v>9.75</v>
      </c>
      <c r="AY124">
        <v>9.75</v>
      </c>
      <c r="AZ124">
        <v>9.5</v>
      </c>
      <c r="BA124">
        <v>9.25</v>
      </c>
      <c r="BB124">
        <v>9.125</v>
      </c>
      <c r="BC124">
        <v>6.25</v>
      </c>
      <c r="BD124">
        <v>-7.5</v>
      </c>
      <c r="BE124">
        <f t="shared" si="8"/>
        <v>9.5625</v>
      </c>
      <c r="BF124">
        <f t="shared" si="9"/>
        <v>14.34375</v>
      </c>
      <c r="BG124">
        <f>VLOOKUP(AV124,domaci!F:G,2,0)</f>
        <v>15</v>
      </c>
      <c r="BH124">
        <f>VLOOKUP(AV124,domaci!F:H,3,0)</f>
        <v>1</v>
      </c>
      <c r="BI124" s="2">
        <f t="shared" si="10"/>
        <v>14</v>
      </c>
      <c r="BJ124" s="2">
        <f t="shared" si="11"/>
        <v>15</v>
      </c>
    </row>
  </sheetData>
  <autoFilter ref="B4:BD4" xr:uid="{E478969E-93EA-49F5-975F-03AF908798D2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928A9-183B-412F-B5E2-77F449C71883}">
  <dimension ref="A1:H252"/>
  <sheetViews>
    <sheetView topLeftCell="A145" workbookViewId="0">
      <selection activeCell="A162" sqref="A162"/>
    </sheetView>
  </sheetViews>
  <sheetFormatPr defaultRowHeight="13.8"/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848</v>
      </c>
      <c r="H1" t="s">
        <v>849</v>
      </c>
    </row>
    <row r="2" spans="1:8">
      <c r="A2" t="s">
        <v>6</v>
      </c>
      <c r="B2" t="s">
        <v>7</v>
      </c>
      <c r="F2" t="s">
        <v>8</v>
      </c>
      <c r="G2" t="s">
        <v>850</v>
      </c>
      <c r="H2">
        <v>0</v>
      </c>
    </row>
    <row r="3" spans="1:8">
      <c r="A3" t="s">
        <v>9</v>
      </c>
      <c r="B3" t="s">
        <v>10</v>
      </c>
      <c r="F3" t="s">
        <v>11</v>
      </c>
      <c r="G3">
        <v>12</v>
      </c>
      <c r="H3">
        <v>1</v>
      </c>
    </row>
    <row r="4" spans="1:8">
      <c r="A4" t="s">
        <v>12</v>
      </c>
      <c r="B4" t="s">
        <v>10</v>
      </c>
      <c r="F4" t="s">
        <v>13</v>
      </c>
      <c r="G4">
        <v>15</v>
      </c>
      <c r="H4">
        <v>1</v>
      </c>
    </row>
    <row r="5" spans="1:8">
      <c r="A5" t="s">
        <v>14</v>
      </c>
      <c r="B5" t="s">
        <v>15</v>
      </c>
      <c r="F5" t="s">
        <v>16</v>
      </c>
      <c r="G5">
        <v>15</v>
      </c>
      <c r="H5">
        <v>1</v>
      </c>
    </row>
    <row r="6" spans="1:8">
      <c r="A6" t="s">
        <v>17</v>
      </c>
      <c r="B6" t="s">
        <v>18</v>
      </c>
      <c r="F6" t="s">
        <v>19</v>
      </c>
      <c r="G6">
        <v>13</v>
      </c>
      <c r="H6">
        <v>1</v>
      </c>
    </row>
    <row r="7" spans="1:8">
      <c r="A7" t="s">
        <v>20</v>
      </c>
      <c r="B7" t="s">
        <v>21</v>
      </c>
      <c r="F7" t="s">
        <v>22</v>
      </c>
      <c r="G7">
        <v>14</v>
      </c>
      <c r="H7">
        <v>1</v>
      </c>
    </row>
    <row r="8" spans="1:8">
      <c r="A8" t="s">
        <v>23</v>
      </c>
      <c r="B8" t="s">
        <v>21</v>
      </c>
      <c r="F8" t="s">
        <v>24</v>
      </c>
      <c r="G8">
        <v>13</v>
      </c>
      <c r="H8">
        <v>1</v>
      </c>
    </row>
    <row r="9" spans="1:8">
      <c r="A9" t="s">
        <v>25</v>
      </c>
      <c r="B9" t="s">
        <v>26</v>
      </c>
      <c r="F9" t="s">
        <v>27</v>
      </c>
      <c r="G9">
        <v>15</v>
      </c>
      <c r="H9">
        <v>1</v>
      </c>
    </row>
    <row r="10" spans="1:8">
      <c r="A10" t="s">
        <v>28</v>
      </c>
      <c r="B10" t="s">
        <v>29</v>
      </c>
      <c r="F10" t="s">
        <v>30</v>
      </c>
      <c r="G10">
        <v>14</v>
      </c>
      <c r="H10">
        <v>1</v>
      </c>
    </row>
    <row r="11" spans="1:8">
      <c r="A11" t="s">
        <v>31</v>
      </c>
      <c r="B11" t="s">
        <v>32</v>
      </c>
      <c r="F11" t="s">
        <v>33</v>
      </c>
      <c r="G11">
        <v>13</v>
      </c>
      <c r="H11">
        <v>1</v>
      </c>
    </row>
    <row r="12" spans="1:8">
      <c r="A12" t="s">
        <v>34</v>
      </c>
      <c r="B12" t="s">
        <v>35</v>
      </c>
      <c r="F12" t="s">
        <v>36</v>
      </c>
      <c r="G12">
        <v>13</v>
      </c>
      <c r="H12">
        <v>1</v>
      </c>
    </row>
    <row r="13" spans="1:8">
      <c r="A13" t="s">
        <v>37</v>
      </c>
      <c r="B13" t="s">
        <v>38</v>
      </c>
      <c r="F13" t="s">
        <v>39</v>
      </c>
      <c r="G13">
        <v>12</v>
      </c>
      <c r="H13">
        <v>1</v>
      </c>
    </row>
    <row r="14" spans="1:8">
      <c r="A14" t="s">
        <v>40</v>
      </c>
      <c r="B14" t="s">
        <v>41</v>
      </c>
      <c r="F14" t="s">
        <v>42</v>
      </c>
      <c r="G14">
        <v>13</v>
      </c>
      <c r="H14">
        <v>1</v>
      </c>
    </row>
    <row r="15" spans="1:8">
      <c r="A15" t="s">
        <v>43</v>
      </c>
      <c r="B15" t="s">
        <v>44</v>
      </c>
      <c r="F15" t="s">
        <v>45</v>
      </c>
      <c r="G15">
        <v>12</v>
      </c>
      <c r="H15">
        <v>1</v>
      </c>
    </row>
    <row r="16" spans="1:8">
      <c r="A16" t="s">
        <v>46</v>
      </c>
      <c r="B16" t="s">
        <v>47</v>
      </c>
      <c r="F16" t="s">
        <v>48</v>
      </c>
      <c r="G16">
        <v>15</v>
      </c>
      <c r="H16">
        <v>1</v>
      </c>
    </row>
    <row r="17" spans="1:8">
      <c r="A17" t="s">
        <v>49</v>
      </c>
      <c r="B17" t="s">
        <v>50</v>
      </c>
      <c r="F17" t="s">
        <v>51</v>
      </c>
      <c r="G17">
        <v>9</v>
      </c>
      <c r="H17">
        <v>1</v>
      </c>
    </row>
    <row r="18" spans="1:8">
      <c r="A18" t="s">
        <v>52</v>
      </c>
      <c r="B18" t="s">
        <v>53</v>
      </c>
      <c r="F18" t="s">
        <v>54</v>
      </c>
      <c r="G18">
        <v>14</v>
      </c>
      <c r="H18">
        <v>1</v>
      </c>
    </row>
    <row r="19" spans="1:8">
      <c r="A19" t="s">
        <v>55</v>
      </c>
      <c r="B19" t="s">
        <v>56</v>
      </c>
      <c r="F19" t="s">
        <v>57</v>
      </c>
      <c r="G19">
        <v>13</v>
      </c>
      <c r="H19">
        <v>1</v>
      </c>
    </row>
    <row r="20" spans="1:8">
      <c r="A20" t="s">
        <v>58</v>
      </c>
      <c r="B20" t="s">
        <v>59</v>
      </c>
      <c r="F20" t="s">
        <v>60</v>
      </c>
      <c r="G20">
        <v>13</v>
      </c>
      <c r="H20">
        <v>1</v>
      </c>
    </row>
    <row r="21" spans="1:8">
      <c r="A21" t="s">
        <v>6</v>
      </c>
      <c r="B21" t="s">
        <v>61</v>
      </c>
      <c r="F21" t="s">
        <v>62</v>
      </c>
      <c r="G21">
        <v>12</v>
      </c>
      <c r="H21">
        <v>1</v>
      </c>
    </row>
    <row r="22" spans="1:8">
      <c r="A22" t="s">
        <v>63</v>
      </c>
      <c r="B22" t="s">
        <v>64</v>
      </c>
      <c r="F22" t="s">
        <v>65</v>
      </c>
      <c r="G22">
        <v>12</v>
      </c>
      <c r="H22">
        <v>1</v>
      </c>
    </row>
    <row r="23" spans="1:8">
      <c r="A23" t="s">
        <v>66</v>
      </c>
      <c r="B23" t="s">
        <v>67</v>
      </c>
      <c r="F23" t="s">
        <v>68</v>
      </c>
      <c r="G23">
        <v>12</v>
      </c>
      <c r="H23">
        <v>1</v>
      </c>
    </row>
    <row r="24" spans="1:8">
      <c r="A24" t="s">
        <v>69</v>
      </c>
      <c r="B24" t="s">
        <v>70</v>
      </c>
      <c r="F24" t="s">
        <v>71</v>
      </c>
      <c r="G24">
        <v>14</v>
      </c>
      <c r="H24">
        <v>1</v>
      </c>
    </row>
    <row r="25" spans="1:8">
      <c r="A25" t="s">
        <v>72</v>
      </c>
      <c r="B25" t="s">
        <v>73</v>
      </c>
      <c r="F25" t="s">
        <v>74</v>
      </c>
      <c r="G25">
        <v>13</v>
      </c>
      <c r="H25">
        <v>1</v>
      </c>
    </row>
    <row r="26" spans="1:8">
      <c r="A26" t="s">
        <v>75</v>
      </c>
      <c r="B26" t="s">
        <v>76</v>
      </c>
      <c r="F26" t="s">
        <v>77</v>
      </c>
      <c r="G26">
        <v>15</v>
      </c>
      <c r="H26">
        <v>1</v>
      </c>
    </row>
    <row r="27" spans="1:8">
      <c r="A27" t="s">
        <v>78</v>
      </c>
      <c r="B27" t="s">
        <v>79</v>
      </c>
      <c r="F27" t="s">
        <v>80</v>
      </c>
      <c r="G27">
        <v>14</v>
      </c>
      <c r="H27">
        <v>1</v>
      </c>
    </row>
    <row r="28" spans="1:8">
      <c r="A28" t="s">
        <v>81</v>
      </c>
      <c r="B28" t="s">
        <v>82</v>
      </c>
      <c r="F28" t="s">
        <v>83</v>
      </c>
      <c r="G28">
        <v>14</v>
      </c>
      <c r="H28">
        <v>1</v>
      </c>
    </row>
    <row r="29" spans="1:8">
      <c r="A29" t="s">
        <v>84</v>
      </c>
      <c r="B29" t="s">
        <v>85</v>
      </c>
      <c r="F29" t="s">
        <v>86</v>
      </c>
      <c r="G29">
        <v>15</v>
      </c>
      <c r="H29">
        <v>1</v>
      </c>
    </row>
    <row r="30" spans="1:8">
      <c r="A30" t="s">
        <v>87</v>
      </c>
      <c r="B30" t="s">
        <v>88</v>
      </c>
      <c r="F30" t="s">
        <v>89</v>
      </c>
      <c r="G30">
        <v>12</v>
      </c>
      <c r="H30">
        <v>1</v>
      </c>
    </row>
    <row r="31" spans="1:8">
      <c r="A31" t="s">
        <v>49</v>
      </c>
      <c r="B31" t="s">
        <v>90</v>
      </c>
      <c r="F31" t="s">
        <v>91</v>
      </c>
      <c r="G31">
        <v>15</v>
      </c>
      <c r="H31">
        <v>1</v>
      </c>
    </row>
    <row r="32" spans="1:8">
      <c r="A32" t="s">
        <v>92</v>
      </c>
      <c r="B32" t="s">
        <v>93</v>
      </c>
      <c r="F32" t="s">
        <v>94</v>
      </c>
      <c r="G32">
        <v>9</v>
      </c>
      <c r="H32">
        <v>1</v>
      </c>
    </row>
    <row r="33" spans="1:8">
      <c r="A33" t="s">
        <v>23</v>
      </c>
      <c r="B33" t="s">
        <v>95</v>
      </c>
      <c r="F33" t="s">
        <v>96</v>
      </c>
      <c r="G33">
        <v>15</v>
      </c>
      <c r="H33">
        <v>1</v>
      </c>
    </row>
    <row r="34" spans="1:8">
      <c r="A34" t="s">
        <v>97</v>
      </c>
      <c r="B34" t="s">
        <v>98</v>
      </c>
      <c r="F34" t="s">
        <v>99</v>
      </c>
      <c r="G34" t="s">
        <v>850</v>
      </c>
      <c r="H34" t="s">
        <v>850</v>
      </c>
    </row>
    <row r="35" spans="1:8">
      <c r="A35" t="s">
        <v>100</v>
      </c>
      <c r="B35" t="s">
        <v>101</v>
      </c>
      <c r="F35" t="s">
        <v>102</v>
      </c>
      <c r="G35">
        <v>10</v>
      </c>
      <c r="H35">
        <v>1</v>
      </c>
    </row>
    <row r="36" spans="1:8">
      <c r="A36" t="s">
        <v>103</v>
      </c>
      <c r="B36" t="s">
        <v>104</v>
      </c>
      <c r="F36" t="s">
        <v>105</v>
      </c>
      <c r="G36">
        <v>13</v>
      </c>
      <c r="H36">
        <v>1</v>
      </c>
    </row>
    <row r="37" spans="1:8">
      <c r="A37" t="s">
        <v>106</v>
      </c>
      <c r="B37" t="s">
        <v>104</v>
      </c>
      <c r="F37" t="s">
        <v>107</v>
      </c>
      <c r="G37" t="s">
        <v>850</v>
      </c>
      <c r="H37" t="s">
        <v>850</v>
      </c>
    </row>
    <row r="38" spans="1:8">
      <c r="A38" t="s">
        <v>108</v>
      </c>
      <c r="B38" t="s">
        <v>109</v>
      </c>
      <c r="F38" t="s">
        <v>110</v>
      </c>
      <c r="G38">
        <v>15</v>
      </c>
      <c r="H38">
        <v>1</v>
      </c>
    </row>
    <row r="39" spans="1:8">
      <c r="A39" t="s">
        <v>111</v>
      </c>
      <c r="B39" t="s">
        <v>112</v>
      </c>
      <c r="F39" t="s">
        <v>113</v>
      </c>
      <c r="G39">
        <v>14</v>
      </c>
      <c r="H39">
        <v>1</v>
      </c>
    </row>
    <row r="40" spans="1:8">
      <c r="A40" t="s">
        <v>114</v>
      </c>
      <c r="B40" t="s">
        <v>115</v>
      </c>
      <c r="F40" t="s">
        <v>116</v>
      </c>
      <c r="G40">
        <v>15</v>
      </c>
      <c r="H40">
        <v>1</v>
      </c>
    </row>
    <row r="41" spans="1:8">
      <c r="A41" t="s">
        <v>117</v>
      </c>
      <c r="B41" t="s">
        <v>118</v>
      </c>
      <c r="F41" t="s">
        <v>119</v>
      </c>
      <c r="G41">
        <v>15</v>
      </c>
      <c r="H41">
        <v>1</v>
      </c>
    </row>
    <row r="42" spans="1:8">
      <c r="A42" t="s">
        <v>120</v>
      </c>
      <c r="B42" t="s">
        <v>121</v>
      </c>
      <c r="F42" t="s">
        <v>122</v>
      </c>
      <c r="G42">
        <v>13</v>
      </c>
      <c r="H42">
        <v>1</v>
      </c>
    </row>
    <row r="43" spans="1:8">
      <c r="A43" t="s">
        <v>123</v>
      </c>
      <c r="B43" t="s">
        <v>124</v>
      </c>
      <c r="F43" t="s">
        <v>125</v>
      </c>
      <c r="G43">
        <v>12</v>
      </c>
      <c r="H43">
        <v>1</v>
      </c>
    </row>
    <row r="44" spans="1:8">
      <c r="A44" t="s">
        <v>126</v>
      </c>
      <c r="B44" t="s">
        <v>127</v>
      </c>
      <c r="F44" t="s">
        <v>128</v>
      </c>
      <c r="G44">
        <v>15</v>
      </c>
      <c r="H44">
        <v>1</v>
      </c>
    </row>
    <row r="45" spans="1:8">
      <c r="A45" t="s">
        <v>129</v>
      </c>
      <c r="B45" t="s">
        <v>130</v>
      </c>
      <c r="F45" t="s">
        <v>131</v>
      </c>
      <c r="G45">
        <v>15</v>
      </c>
      <c r="H45">
        <v>1</v>
      </c>
    </row>
    <row r="46" spans="1:8">
      <c r="A46" t="s">
        <v>132</v>
      </c>
      <c r="B46" t="s">
        <v>133</v>
      </c>
      <c r="F46" t="s">
        <v>134</v>
      </c>
      <c r="G46">
        <v>2</v>
      </c>
      <c r="H46">
        <v>1</v>
      </c>
    </row>
    <row r="47" spans="1:8">
      <c r="A47" t="s">
        <v>135</v>
      </c>
      <c r="B47" t="s">
        <v>136</v>
      </c>
      <c r="F47" t="s">
        <v>137</v>
      </c>
      <c r="G47">
        <v>15</v>
      </c>
      <c r="H47">
        <v>1</v>
      </c>
    </row>
    <row r="48" spans="1:8">
      <c r="A48" t="s">
        <v>138</v>
      </c>
      <c r="B48" t="s">
        <v>139</v>
      </c>
      <c r="F48" t="s">
        <v>140</v>
      </c>
      <c r="G48">
        <v>8</v>
      </c>
      <c r="H48">
        <v>1</v>
      </c>
    </row>
    <row r="49" spans="1:8">
      <c r="A49" t="s">
        <v>141</v>
      </c>
      <c r="B49" t="s">
        <v>142</v>
      </c>
      <c r="F49" t="s">
        <v>143</v>
      </c>
      <c r="G49" t="s">
        <v>850</v>
      </c>
      <c r="H49">
        <v>0</v>
      </c>
    </row>
    <row r="50" spans="1:8">
      <c r="A50" t="s">
        <v>66</v>
      </c>
      <c r="B50" t="s">
        <v>144</v>
      </c>
      <c r="F50" t="s">
        <v>145</v>
      </c>
      <c r="G50">
        <v>12</v>
      </c>
      <c r="H50">
        <v>1</v>
      </c>
    </row>
    <row r="51" spans="1:8">
      <c r="A51" t="s">
        <v>146</v>
      </c>
      <c r="B51" t="s">
        <v>144</v>
      </c>
      <c r="F51" t="s">
        <v>147</v>
      </c>
      <c r="G51">
        <v>15</v>
      </c>
      <c r="H51">
        <v>1</v>
      </c>
    </row>
    <row r="52" spans="1:8">
      <c r="A52" t="s">
        <v>148</v>
      </c>
      <c r="B52" t="s">
        <v>149</v>
      </c>
      <c r="F52" t="s">
        <v>150</v>
      </c>
      <c r="G52">
        <v>13</v>
      </c>
      <c r="H52">
        <v>1</v>
      </c>
    </row>
    <row r="53" spans="1:8">
      <c r="A53" t="s">
        <v>40</v>
      </c>
      <c r="B53" t="s">
        <v>151</v>
      </c>
      <c r="F53" t="s">
        <v>152</v>
      </c>
      <c r="G53">
        <v>10</v>
      </c>
      <c r="H53">
        <v>1</v>
      </c>
    </row>
    <row r="54" spans="1:8">
      <c r="A54" t="s">
        <v>153</v>
      </c>
      <c r="B54" t="s">
        <v>154</v>
      </c>
      <c r="F54" t="s">
        <v>155</v>
      </c>
      <c r="G54">
        <v>13</v>
      </c>
      <c r="H54">
        <v>1</v>
      </c>
    </row>
    <row r="55" spans="1:8">
      <c r="A55" t="s">
        <v>156</v>
      </c>
      <c r="B55" t="s">
        <v>157</v>
      </c>
      <c r="F55" t="s">
        <v>158</v>
      </c>
      <c r="G55">
        <v>15</v>
      </c>
      <c r="H55">
        <v>1</v>
      </c>
    </row>
    <row r="56" spans="1:8">
      <c r="A56" t="s">
        <v>159</v>
      </c>
      <c r="B56" t="s">
        <v>160</v>
      </c>
      <c r="F56" t="s">
        <v>161</v>
      </c>
      <c r="G56">
        <v>15</v>
      </c>
      <c r="H56">
        <v>1</v>
      </c>
    </row>
    <row r="57" spans="1:8">
      <c r="A57" t="s">
        <v>78</v>
      </c>
      <c r="B57" t="s">
        <v>162</v>
      </c>
      <c r="F57" t="s">
        <v>163</v>
      </c>
      <c r="G57">
        <v>15</v>
      </c>
      <c r="H57">
        <v>1</v>
      </c>
    </row>
    <row r="58" spans="1:8">
      <c r="A58" t="s">
        <v>46</v>
      </c>
      <c r="B58" t="s">
        <v>164</v>
      </c>
      <c r="F58" t="s">
        <v>165</v>
      </c>
      <c r="G58">
        <v>15</v>
      </c>
      <c r="H58">
        <v>1</v>
      </c>
    </row>
    <row r="59" spans="1:8">
      <c r="A59" t="s">
        <v>166</v>
      </c>
      <c r="B59" t="s">
        <v>167</v>
      </c>
      <c r="F59" t="s">
        <v>168</v>
      </c>
      <c r="G59">
        <v>15</v>
      </c>
      <c r="H59">
        <v>1</v>
      </c>
    </row>
    <row r="60" spans="1:8">
      <c r="A60" t="s">
        <v>169</v>
      </c>
      <c r="B60" t="s">
        <v>170</v>
      </c>
      <c r="F60" t="s">
        <v>171</v>
      </c>
      <c r="G60">
        <v>14</v>
      </c>
      <c r="H60">
        <v>1</v>
      </c>
    </row>
    <row r="61" spans="1:8">
      <c r="A61" t="s">
        <v>172</v>
      </c>
      <c r="B61" t="s">
        <v>173</v>
      </c>
      <c r="F61" t="s">
        <v>174</v>
      </c>
      <c r="G61">
        <v>15</v>
      </c>
      <c r="H61">
        <v>1</v>
      </c>
    </row>
    <row r="62" spans="1:8">
      <c r="A62" t="s">
        <v>34</v>
      </c>
      <c r="B62" t="s">
        <v>175</v>
      </c>
      <c r="F62" t="s">
        <v>176</v>
      </c>
      <c r="G62">
        <v>15</v>
      </c>
      <c r="H62">
        <v>1</v>
      </c>
    </row>
    <row r="63" spans="1:8">
      <c r="A63" t="s">
        <v>66</v>
      </c>
      <c r="B63" t="s">
        <v>177</v>
      </c>
      <c r="F63" t="s">
        <v>178</v>
      </c>
      <c r="G63">
        <v>15</v>
      </c>
      <c r="H63">
        <v>1</v>
      </c>
    </row>
    <row r="64" spans="1:8">
      <c r="A64" t="s">
        <v>179</v>
      </c>
      <c r="B64" t="s">
        <v>180</v>
      </c>
      <c r="F64" t="s">
        <v>181</v>
      </c>
      <c r="G64">
        <v>8</v>
      </c>
      <c r="H64" t="s">
        <v>850</v>
      </c>
    </row>
    <row r="65" spans="1:8">
      <c r="A65" t="s">
        <v>159</v>
      </c>
      <c r="B65" t="s">
        <v>182</v>
      </c>
      <c r="F65" t="s">
        <v>183</v>
      </c>
      <c r="G65">
        <v>10</v>
      </c>
      <c r="H65">
        <v>1</v>
      </c>
    </row>
    <row r="66" spans="1:8">
      <c r="A66" t="s">
        <v>184</v>
      </c>
      <c r="B66" t="s">
        <v>185</v>
      </c>
      <c r="F66" t="s">
        <v>186</v>
      </c>
      <c r="G66">
        <v>10</v>
      </c>
      <c r="H66" t="s">
        <v>850</v>
      </c>
    </row>
    <row r="67" spans="1:8">
      <c r="A67" t="s">
        <v>187</v>
      </c>
      <c r="B67" t="s">
        <v>188</v>
      </c>
      <c r="F67" t="s">
        <v>189</v>
      </c>
      <c r="G67">
        <v>13</v>
      </c>
      <c r="H67">
        <v>1</v>
      </c>
    </row>
    <row r="68" spans="1:8">
      <c r="A68" t="s">
        <v>159</v>
      </c>
      <c r="B68" t="s">
        <v>190</v>
      </c>
      <c r="F68" t="s">
        <v>191</v>
      </c>
      <c r="G68">
        <v>14</v>
      </c>
      <c r="H68">
        <v>1</v>
      </c>
    </row>
    <row r="69" spans="1:8">
      <c r="A69" t="s">
        <v>192</v>
      </c>
      <c r="B69" t="s">
        <v>193</v>
      </c>
      <c r="F69" t="s">
        <v>194</v>
      </c>
      <c r="G69">
        <v>12</v>
      </c>
      <c r="H69">
        <v>1</v>
      </c>
    </row>
    <row r="70" spans="1:8">
      <c r="A70" t="s">
        <v>97</v>
      </c>
      <c r="B70" t="s">
        <v>195</v>
      </c>
      <c r="F70" t="s">
        <v>196</v>
      </c>
      <c r="G70">
        <v>15</v>
      </c>
      <c r="H70">
        <v>1</v>
      </c>
    </row>
    <row r="71" spans="1:8">
      <c r="A71" t="s">
        <v>66</v>
      </c>
      <c r="B71" t="s">
        <v>197</v>
      </c>
      <c r="F71" t="s">
        <v>198</v>
      </c>
      <c r="G71">
        <v>15</v>
      </c>
      <c r="H71">
        <v>1</v>
      </c>
    </row>
    <row r="72" spans="1:8">
      <c r="A72" t="s">
        <v>199</v>
      </c>
      <c r="B72" t="s">
        <v>197</v>
      </c>
      <c r="F72" t="s">
        <v>200</v>
      </c>
      <c r="G72">
        <v>13</v>
      </c>
      <c r="H72">
        <v>1</v>
      </c>
    </row>
    <row r="73" spans="1:8">
      <c r="A73" t="s">
        <v>201</v>
      </c>
      <c r="B73" t="s">
        <v>202</v>
      </c>
      <c r="F73" t="s">
        <v>203</v>
      </c>
      <c r="G73">
        <v>14</v>
      </c>
      <c r="H73">
        <v>1</v>
      </c>
    </row>
    <row r="74" spans="1:8">
      <c r="A74" t="s">
        <v>120</v>
      </c>
      <c r="B74" t="s">
        <v>204</v>
      </c>
      <c r="F74" t="s">
        <v>205</v>
      </c>
      <c r="G74">
        <v>15</v>
      </c>
      <c r="H74">
        <v>1</v>
      </c>
    </row>
    <row r="75" spans="1:8">
      <c r="A75" t="s">
        <v>55</v>
      </c>
      <c r="B75" t="s">
        <v>206</v>
      </c>
      <c r="F75" t="s">
        <v>207</v>
      </c>
      <c r="G75">
        <v>13</v>
      </c>
      <c r="H75">
        <v>1</v>
      </c>
    </row>
    <row r="76" spans="1:8">
      <c r="A76" t="s">
        <v>23</v>
      </c>
      <c r="B76" t="s">
        <v>208</v>
      </c>
      <c r="F76" t="s">
        <v>209</v>
      </c>
      <c r="G76">
        <v>15</v>
      </c>
      <c r="H76">
        <v>1</v>
      </c>
    </row>
    <row r="77" spans="1:8">
      <c r="A77" t="s">
        <v>69</v>
      </c>
      <c r="B77" t="s">
        <v>210</v>
      </c>
      <c r="F77" t="s">
        <v>211</v>
      </c>
      <c r="G77">
        <v>12</v>
      </c>
      <c r="H77">
        <v>1</v>
      </c>
    </row>
    <row r="78" spans="1:8">
      <c r="A78" t="s">
        <v>49</v>
      </c>
      <c r="B78" t="s">
        <v>212</v>
      </c>
      <c r="F78" t="s">
        <v>213</v>
      </c>
      <c r="G78">
        <v>8</v>
      </c>
      <c r="H78">
        <v>1</v>
      </c>
    </row>
    <row r="79" spans="1:8">
      <c r="A79" t="s">
        <v>214</v>
      </c>
      <c r="B79" t="s">
        <v>215</v>
      </c>
      <c r="F79" t="s">
        <v>216</v>
      </c>
      <c r="G79">
        <v>13</v>
      </c>
      <c r="H79">
        <v>1</v>
      </c>
    </row>
    <row r="80" spans="1:8">
      <c r="A80" t="s">
        <v>217</v>
      </c>
      <c r="B80" t="s">
        <v>218</v>
      </c>
      <c r="F80" t="s">
        <v>219</v>
      </c>
      <c r="G80">
        <v>11</v>
      </c>
      <c r="H80">
        <v>1</v>
      </c>
    </row>
    <row r="81" spans="1:8">
      <c r="A81" t="s">
        <v>63</v>
      </c>
      <c r="B81" t="s">
        <v>220</v>
      </c>
      <c r="F81" t="s">
        <v>221</v>
      </c>
      <c r="G81">
        <v>11</v>
      </c>
      <c r="H81">
        <v>1</v>
      </c>
    </row>
    <row r="82" spans="1:8">
      <c r="A82" t="s">
        <v>23</v>
      </c>
      <c r="B82" t="s">
        <v>222</v>
      </c>
      <c r="F82" t="s">
        <v>223</v>
      </c>
      <c r="G82">
        <v>13</v>
      </c>
      <c r="H82">
        <v>1</v>
      </c>
    </row>
    <row r="83" spans="1:8">
      <c r="A83" t="s">
        <v>120</v>
      </c>
      <c r="B83" t="s">
        <v>224</v>
      </c>
      <c r="F83" t="s">
        <v>225</v>
      </c>
      <c r="G83">
        <v>15</v>
      </c>
      <c r="H83">
        <v>1</v>
      </c>
    </row>
    <row r="84" spans="1:8">
      <c r="A84" t="s">
        <v>49</v>
      </c>
      <c r="B84" t="s">
        <v>226</v>
      </c>
      <c r="F84" t="s">
        <v>227</v>
      </c>
      <c r="G84">
        <v>15</v>
      </c>
      <c r="H84">
        <v>1</v>
      </c>
    </row>
    <row r="85" spans="1:8">
      <c r="A85" t="s">
        <v>228</v>
      </c>
      <c r="B85" t="s">
        <v>229</v>
      </c>
      <c r="F85" t="s">
        <v>230</v>
      </c>
      <c r="G85">
        <v>15</v>
      </c>
      <c r="H85">
        <v>1</v>
      </c>
    </row>
    <row r="86" spans="1:8">
      <c r="A86" t="s">
        <v>231</v>
      </c>
      <c r="B86" t="s">
        <v>232</v>
      </c>
      <c r="F86" t="s">
        <v>233</v>
      </c>
      <c r="G86">
        <v>12</v>
      </c>
      <c r="H86">
        <v>1</v>
      </c>
    </row>
    <row r="87" spans="1:8">
      <c r="A87" t="s">
        <v>37</v>
      </c>
      <c r="B87" t="s">
        <v>234</v>
      </c>
      <c r="F87" t="s">
        <v>235</v>
      </c>
      <c r="G87" t="s">
        <v>850</v>
      </c>
      <c r="H87">
        <v>0</v>
      </c>
    </row>
    <row r="88" spans="1:8">
      <c r="A88" t="s">
        <v>236</v>
      </c>
      <c r="B88" t="s">
        <v>237</v>
      </c>
      <c r="F88" t="s">
        <v>238</v>
      </c>
      <c r="G88">
        <v>14</v>
      </c>
      <c r="H88">
        <v>1</v>
      </c>
    </row>
    <row r="89" spans="1:8">
      <c r="A89" t="s">
        <v>37</v>
      </c>
      <c r="B89" t="s">
        <v>239</v>
      </c>
      <c r="F89" t="s">
        <v>240</v>
      </c>
      <c r="G89" t="s">
        <v>850</v>
      </c>
      <c r="H89">
        <v>0</v>
      </c>
    </row>
    <row r="90" spans="1:8">
      <c r="A90" t="s">
        <v>241</v>
      </c>
      <c r="B90" t="s">
        <v>242</v>
      </c>
      <c r="F90" t="s">
        <v>243</v>
      </c>
      <c r="G90">
        <v>5</v>
      </c>
      <c r="H90">
        <v>1</v>
      </c>
    </row>
    <row r="91" spans="1:8">
      <c r="A91" t="s">
        <v>69</v>
      </c>
      <c r="B91" t="s">
        <v>244</v>
      </c>
      <c r="F91" t="s">
        <v>245</v>
      </c>
      <c r="G91">
        <v>14</v>
      </c>
      <c r="H91">
        <v>1</v>
      </c>
    </row>
    <row r="92" spans="1:8">
      <c r="A92" t="s">
        <v>246</v>
      </c>
      <c r="B92" t="s">
        <v>247</v>
      </c>
      <c r="F92" t="s">
        <v>248</v>
      </c>
      <c r="G92">
        <v>15</v>
      </c>
      <c r="H92">
        <v>1</v>
      </c>
    </row>
    <row r="93" spans="1:8">
      <c r="A93" t="s">
        <v>159</v>
      </c>
      <c r="B93" t="s">
        <v>249</v>
      </c>
      <c r="F93" t="s">
        <v>250</v>
      </c>
      <c r="G93">
        <v>13</v>
      </c>
      <c r="H93">
        <v>1</v>
      </c>
    </row>
    <row r="94" spans="1:8">
      <c r="A94" t="s">
        <v>49</v>
      </c>
      <c r="B94" t="s">
        <v>251</v>
      </c>
      <c r="F94" t="s">
        <v>252</v>
      </c>
      <c r="G94">
        <v>15</v>
      </c>
      <c r="H94">
        <v>1</v>
      </c>
    </row>
    <row r="95" spans="1:8">
      <c r="A95" t="s">
        <v>253</v>
      </c>
      <c r="B95" t="s">
        <v>254</v>
      </c>
      <c r="F95" t="s">
        <v>255</v>
      </c>
      <c r="G95">
        <v>13</v>
      </c>
      <c r="H95">
        <v>1</v>
      </c>
    </row>
    <row r="96" spans="1:8">
      <c r="A96" t="s">
        <v>40</v>
      </c>
      <c r="B96" t="s">
        <v>256</v>
      </c>
      <c r="F96" t="s">
        <v>257</v>
      </c>
      <c r="G96">
        <v>14</v>
      </c>
      <c r="H96">
        <v>1</v>
      </c>
    </row>
    <row r="97" spans="1:8">
      <c r="A97" t="s">
        <v>258</v>
      </c>
      <c r="B97" t="s">
        <v>259</v>
      </c>
      <c r="F97" t="s">
        <v>260</v>
      </c>
      <c r="G97">
        <v>13</v>
      </c>
      <c r="H97">
        <v>1</v>
      </c>
    </row>
    <row r="98" spans="1:8">
      <c r="A98" t="s">
        <v>261</v>
      </c>
      <c r="B98" t="s">
        <v>262</v>
      </c>
      <c r="F98" t="s">
        <v>263</v>
      </c>
      <c r="G98">
        <v>12</v>
      </c>
      <c r="H98">
        <v>1</v>
      </c>
    </row>
    <row r="99" spans="1:8">
      <c r="A99" t="s">
        <v>264</v>
      </c>
      <c r="B99" t="s">
        <v>265</v>
      </c>
      <c r="F99" t="s">
        <v>266</v>
      </c>
      <c r="G99">
        <v>5</v>
      </c>
      <c r="H99">
        <v>1</v>
      </c>
    </row>
    <row r="100" spans="1:8">
      <c r="A100" t="s">
        <v>267</v>
      </c>
      <c r="B100" t="s">
        <v>268</v>
      </c>
      <c r="F100" t="s">
        <v>269</v>
      </c>
      <c r="G100">
        <v>15</v>
      </c>
      <c r="H100">
        <v>1</v>
      </c>
    </row>
    <row r="101" spans="1:8">
      <c r="A101" t="s">
        <v>40</v>
      </c>
      <c r="B101" t="s">
        <v>270</v>
      </c>
      <c r="F101" t="s">
        <v>271</v>
      </c>
      <c r="G101">
        <v>15</v>
      </c>
      <c r="H101">
        <v>1</v>
      </c>
    </row>
    <row r="102" spans="1:8">
      <c r="A102" t="s">
        <v>272</v>
      </c>
      <c r="B102" t="s">
        <v>273</v>
      </c>
      <c r="F102" t="s">
        <v>274</v>
      </c>
      <c r="G102">
        <v>15</v>
      </c>
      <c r="H102">
        <v>1</v>
      </c>
    </row>
    <row r="103" spans="1:8">
      <c r="A103" t="s">
        <v>66</v>
      </c>
      <c r="B103" t="s">
        <v>275</v>
      </c>
      <c r="F103" t="s">
        <v>276</v>
      </c>
      <c r="G103">
        <v>12</v>
      </c>
      <c r="H103">
        <v>1</v>
      </c>
    </row>
    <row r="104" spans="1:8">
      <c r="A104" t="s">
        <v>12</v>
      </c>
      <c r="B104" t="s">
        <v>277</v>
      </c>
      <c r="F104" t="s">
        <v>278</v>
      </c>
      <c r="G104">
        <v>15</v>
      </c>
      <c r="H104">
        <v>1</v>
      </c>
    </row>
    <row r="105" spans="1:8">
      <c r="A105" t="s">
        <v>14</v>
      </c>
      <c r="B105" t="s">
        <v>279</v>
      </c>
      <c r="F105" t="s">
        <v>280</v>
      </c>
      <c r="G105">
        <v>14</v>
      </c>
      <c r="H105">
        <v>1</v>
      </c>
    </row>
    <row r="106" spans="1:8">
      <c r="A106" t="s">
        <v>281</v>
      </c>
      <c r="B106" t="s">
        <v>282</v>
      </c>
      <c r="F106" t="s">
        <v>283</v>
      </c>
      <c r="G106">
        <v>15</v>
      </c>
      <c r="H106">
        <v>1</v>
      </c>
    </row>
    <row r="107" spans="1:8">
      <c r="A107" t="s">
        <v>284</v>
      </c>
      <c r="B107" t="s">
        <v>285</v>
      </c>
      <c r="F107" t="s">
        <v>286</v>
      </c>
      <c r="G107">
        <v>12</v>
      </c>
      <c r="H107">
        <v>1</v>
      </c>
    </row>
    <row r="108" spans="1:8">
      <c r="A108" t="s">
        <v>287</v>
      </c>
      <c r="B108" t="s">
        <v>282</v>
      </c>
      <c r="F108" t="s">
        <v>288</v>
      </c>
      <c r="G108">
        <v>12</v>
      </c>
      <c r="H108" t="s">
        <v>850</v>
      </c>
    </row>
    <row r="109" spans="1:8">
      <c r="A109" t="s">
        <v>78</v>
      </c>
      <c r="B109" t="s">
        <v>289</v>
      </c>
      <c r="F109" t="s">
        <v>290</v>
      </c>
      <c r="G109">
        <v>12</v>
      </c>
      <c r="H109">
        <v>0</v>
      </c>
    </row>
    <row r="110" spans="1:8">
      <c r="A110" t="s">
        <v>291</v>
      </c>
      <c r="B110" t="s">
        <v>292</v>
      </c>
      <c r="F110" t="s">
        <v>293</v>
      </c>
      <c r="G110">
        <v>15</v>
      </c>
      <c r="H110">
        <v>1</v>
      </c>
    </row>
    <row r="111" spans="1:8">
      <c r="A111" t="s">
        <v>58</v>
      </c>
      <c r="B111" t="s">
        <v>294</v>
      </c>
      <c r="F111" t="s">
        <v>295</v>
      </c>
      <c r="G111">
        <v>15</v>
      </c>
      <c r="H111">
        <v>1</v>
      </c>
    </row>
    <row r="112" spans="1:8">
      <c r="A112" t="s">
        <v>296</v>
      </c>
      <c r="B112" t="s">
        <v>297</v>
      </c>
      <c r="F112" t="s">
        <v>298</v>
      </c>
      <c r="G112">
        <v>15</v>
      </c>
      <c r="H112">
        <v>1</v>
      </c>
    </row>
    <row r="113" spans="1:8">
      <c r="A113" t="s">
        <v>169</v>
      </c>
      <c r="B113" t="s">
        <v>299</v>
      </c>
      <c r="F113" t="s">
        <v>300</v>
      </c>
      <c r="G113" t="s">
        <v>850</v>
      </c>
      <c r="H113">
        <v>0</v>
      </c>
    </row>
    <row r="114" spans="1:8">
      <c r="A114" t="s">
        <v>135</v>
      </c>
      <c r="B114" t="s">
        <v>301</v>
      </c>
      <c r="F114" t="s">
        <v>302</v>
      </c>
      <c r="G114" t="s">
        <v>850</v>
      </c>
      <c r="H114">
        <v>0</v>
      </c>
    </row>
    <row r="115" spans="1:8">
      <c r="A115" t="s">
        <v>303</v>
      </c>
      <c r="B115" t="s">
        <v>304</v>
      </c>
      <c r="F115" t="s">
        <v>305</v>
      </c>
      <c r="G115" t="s">
        <v>850</v>
      </c>
      <c r="H115">
        <v>0</v>
      </c>
    </row>
    <row r="116" spans="1:8">
      <c r="A116" t="s">
        <v>306</v>
      </c>
      <c r="B116" t="s">
        <v>307</v>
      </c>
      <c r="F116" t="s">
        <v>308</v>
      </c>
      <c r="G116">
        <v>14</v>
      </c>
      <c r="H116">
        <v>1</v>
      </c>
    </row>
    <row r="117" spans="1:8">
      <c r="A117" t="s">
        <v>37</v>
      </c>
      <c r="B117" t="s">
        <v>309</v>
      </c>
      <c r="F117" t="s">
        <v>310</v>
      </c>
      <c r="G117">
        <v>15</v>
      </c>
      <c r="H117">
        <v>1</v>
      </c>
    </row>
    <row r="118" spans="1:8">
      <c r="A118" t="s">
        <v>311</v>
      </c>
      <c r="B118" t="s">
        <v>312</v>
      </c>
      <c r="F118" t="s">
        <v>313</v>
      </c>
      <c r="G118">
        <v>7</v>
      </c>
      <c r="H118">
        <v>1</v>
      </c>
    </row>
    <row r="119" spans="1:8">
      <c r="A119" t="s">
        <v>314</v>
      </c>
      <c r="B119" t="s">
        <v>315</v>
      </c>
      <c r="F119" t="s">
        <v>316</v>
      </c>
      <c r="G119">
        <v>13</v>
      </c>
      <c r="H119">
        <v>1</v>
      </c>
    </row>
    <row r="120" spans="1:8">
      <c r="A120" t="s">
        <v>317</v>
      </c>
      <c r="B120" t="s">
        <v>318</v>
      </c>
      <c r="F120" t="s">
        <v>319</v>
      </c>
      <c r="G120">
        <v>12</v>
      </c>
      <c r="H120">
        <v>1</v>
      </c>
    </row>
    <row r="121" spans="1:8">
      <c r="A121" t="s">
        <v>284</v>
      </c>
      <c r="B121" t="s">
        <v>320</v>
      </c>
      <c r="F121" t="s">
        <v>321</v>
      </c>
      <c r="G121" t="s">
        <v>850</v>
      </c>
      <c r="H121">
        <v>0</v>
      </c>
    </row>
    <row r="122" spans="1:8">
      <c r="A122" t="s">
        <v>322</v>
      </c>
      <c r="B122" t="s">
        <v>320</v>
      </c>
      <c r="F122" t="s">
        <v>323</v>
      </c>
      <c r="G122">
        <v>15</v>
      </c>
      <c r="H122">
        <v>1</v>
      </c>
    </row>
    <row r="123" spans="1:8">
      <c r="A123" t="s">
        <v>253</v>
      </c>
      <c r="B123" t="s">
        <v>324</v>
      </c>
      <c r="F123" t="s">
        <v>325</v>
      </c>
      <c r="G123">
        <v>13</v>
      </c>
      <c r="H123">
        <v>1</v>
      </c>
    </row>
    <row r="124" spans="1:8">
      <c r="A124" t="s">
        <v>326</v>
      </c>
      <c r="B124" t="s">
        <v>327</v>
      </c>
      <c r="F124" t="s">
        <v>328</v>
      </c>
      <c r="G124">
        <v>15</v>
      </c>
      <c r="H124">
        <v>1</v>
      </c>
    </row>
    <row r="125" spans="1:8">
      <c r="A125" t="s">
        <v>329</v>
      </c>
      <c r="B125" t="s">
        <v>330</v>
      </c>
      <c r="F125" t="s">
        <v>331</v>
      </c>
      <c r="G125">
        <v>15</v>
      </c>
      <c r="H125">
        <v>1</v>
      </c>
    </row>
    <row r="126" spans="1:8">
      <c r="A126" t="s">
        <v>332</v>
      </c>
      <c r="B126" t="s">
        <v>333</v>
      </c>
      <c r="F126" t="s">
        <v>334</v>
      </c>
      <c r="G126">
        <v>12</v>
      </c>
      <c r="H126">
        <v>1</v>
      </c>
    </row>
    <row r="127" spans="1:8">
      <c r="A127" t="s">
        <v>335</v>
      </c>
      <c r="B127" t="s">
        <v>336</v>
      </c>
      <c r="F127" t="s">
        <v>337</v>
      </c>
      <c r="G127">
        <v>12</v>
      </c>
      <c r="H127">
        <v>1</v>
      </c>
    </row>
    <row r="128" spans="1:8">
      <c r="A128" t="s">
        <v>12</v>
      </c>
      <c r="B128" t="s">
        <v>338</v>
      </c>
      <c r="F128" t="s">
        <v>339</v>
      </c>
      <c r="G128">
        <v>13</v>
      </c>
      <c r="H128">
        <v>1</v>
      </c>
    </row>
    <row r="129" spans="1:8">
      <c r="A129" t="s">
        <v>63</v>
      </c>
      <c r="B129" t="s">
        <v>340</v>
      </c>
      <c r="F129" t="s">
        <v>341</v>
      </c>
      <c r="G129">
        <v>15</v>
      </c>
      <c r="H129">
        <v>1</v>
      </c>
    </row>
    <row r="130" spans="1:8">
      <c r="A130" t="s">
        <v>49</v>
      </c>
      <c r="B130" t="s">
        <v>342</v>
      </c>
      <c r="F130" t="s">
        <v>343</v>
      </c>
      <c r="G130">
        <v>8</v>
      </c>
      <c r="H130">
        <v>1</v>
      </c>
    </row>
    <row r="131" spans="1:8">
      <c r="A131" t="s">
        <v>344</v>
      </c>
      <c r="B131" t="s">
        <v>342</v>
      </c>
      <c r="F131" t="s">
        <v>345</v>
      </c>
      <c r="G131">
        <v>11</v>
      </c>
      <c r="H131">
        <v>1</v>
      </c>
    </row>
    <row r="132" spans="1:8">
      <c r="A132" t="s">
        <v>346</v>
      </c>
      <c r="B132" t="s">
        <v>347</v>
      </c>
      <c r="F132" t="s">
        <v>348</v>
      </c>
      <c r="G132">
        <v>13</v>
      </c>
      <c r="H132">
        <v>1</v>
      </c>
    </row>
    <row r="133" spans="1:8">
      <c r="A133" t="s">
        <v>14</v>
      </c>
      <c r="B133" t="s">
        <v>349</v>
      </c>
      <c r="F133" t="s">
        <v>350</v>
      </c>
      <c r="G133">
        <v>15</v>
      </c>
      <c r="H133">
        <v>1</v>
      </c>
    </row>
    <row r="134" spans="1:8">
      <c r="A134" t="s">
        <v>228</v>
      </c>
      <c r="B134" t="s">
        <v>351</v>
      </c>
      <c r="F134" t="s">
        <v>352</v>
      </c>
      <c r="G134">
        <v>8</v>
      </c>
      <c r="H134">
        <v>1</v>
      </c>
    </row>
    <row r="135" spans="1:8">
      <c r="A135" t="s">
        <v>353</v>
      </c>
      <c r="B135" t="s">
        <v>354</v>
      </c>
      <c r="F135" t="s">
        <v>355</v>
      </c>
      <c r="G135">
        <v>12</v>
      </c>
      <c r="H135">
        <v>1</v>
      </c>
    </row>
    <row r="136" spans="1:8">
      <c r="A136" t="s">
        <v>356</v>
      </c>
      <c r="B136" t="s">
        <v>357</v>
      </c>
      <c r="F136" t="s">
        <v>358</v>
      </c>
      <c r="G136">
        <v>15</v>
      </c>
      <c r="H136">
        <v>1</v>
      </c>
    </row>
    <row r="137" spans="1:8">
      <c r="A137" t="s">
        <v>359</v>
      </c>
      <c r="B137" t="s">
        <v>354</v>
      </c>
      <c r="F137" t="s">
        <v>360</v>
      </c>
      <c r="G137">
        <v>12</v>
      </c>
      <c r="H137">
        <v>1</v>
      </c>
    </row>
    <row r="138" spans="1:8">
      <c r="A138" t="s">
        <v>135</v>
      </c>
      <c r="B138" t="s">
        <v>361</v>
      </c>
      <c r="F138" t="s">
        <v>362</v>
      </c>
      <c r="G138">
        <v>15</v>
      </c>
      <c r="H138">
        <v>1</v>
      </c>
    </row>
    <row r="139" spans="1:8">
      <c r="A139" t="s">
        <v>25</v>
      </c>
      <c r="B139" t="s">
        <v>363</v>
      </c>
      <c r="F139" t="s">
        <v>364</v>
      </c>
      <c r="G139">
        <v>12</v>
      </c>
      <c r="H139">
        <v>1</v>
      </c>
    </row>
    <row r="140" spans="1:8">
      <c r="A140" t="s">
        <v>365</v>
      </c>
      <c r="B140" t="s">
        <v>366</v>
      </c>
      <c r="F140" t="s">
        <v>367</v>
      </c>
      <c r="G140">
        <v>15</v>
      </c>
      <c r="H140">
        <v>1</v>
      </c>
    </row>
    <row r="141" spans="1:8">
      <c r="A141" t="s">
        <v>192</v>
      </c>
      <c r="B141" t="s">
        <v>368</v>
      </c>
      <c r="F141" t="s">
        <v>369</v>
      </c>
      <c r="G141">
        <v>15</v>
      </c>
      <c r="H141">
        <v>1</v>
      </c>
    </row>
    <row r="142" spans="1:8">
      <c r="A142" t="s">
        <v>370</v>
      </c>
      <c r="B142" t="s">
        <v>371</v>
      </c>
      <c r="F142" t="s">
        <v>372</v>
      </c>
      <c r="G142">
        <v>15</v>
      </c>
      <c r="H142">
        <v>1</v>
      </c>
    </row>
    <row r="143" spans="1:8">
      <c r="A143" t="s">
        <v>192</v>
      </c>
      <c r="B143" t="s">
        <v>373</v>
      </c>
      <c r="F143" t="s">
        <v>374</v>
      </c>
      <c r="G143">
        <v>15</v>
      </c>
      <c r="H143">
        <v>1</v>
      </c>
    </row>
    <row r="144" spans="1:8">
      <c r="A144" t="s">
        <v>375</v>
      </c>
      <c r="B144" t="s">
        <v>373</v>
      </c>
      <c r="F144" t="s">
        <v>376</v>
      </c>
      <c r="G144">
        <v>8</v>
      </c>
      <c r="H144">
        <v>1</v>
      </c>
    </row>
    <row r="145" spans="1:8">
      <c r="A145" t="s">
        <v>303</v>
      </c>
      <c r="B145" t="s">
        <v>377</v>
      </c>
      <c r="F145" t="s">
        <v>378</v>
      </c>
      <c r="G145">
        <v>10</v>
      </c>
      <c r="H145">
        <v>1</v>
      </c>
    </row>
    <row r="146" spans="1:8">
      <c r="A146" t="s">
        <v>379</v>
      </c>
      <c r="B146" t="s">
        <v>380</v>
      </c>
      <c r="F146" t="s">
        <v>381</v>
      </c>
      <c r="G146">
        <v>2</v>
      </c>
      <c r="H146">
        <v>1</v>
      </c>
    </row>
    <row r="147" spans="1:8">
      <c r="A147" t="s">
        <v>382</v>
      </c>
      <c r="B147" t="s">
        <v>383</v>
      </c>
      <c r="F147" t="s">
        <v>384</v>
      </c>
      <c r="G147">
        <v>12</v>
      </c>
      <c r="H147">
        <v>1</v>
      </c>
    </row>
    <row r="148" spans="1:8">
      <c r="A148" t="s">
        <v>37</v>
      </c>
      <c r="B148" t="s">
        <v>385</v>
      </c>
      <c r="F148" t="s">
        <v>386</v>
      </c>
      <c r="G148">
        <v>8</v>
      </c>
      <c r="H148">
        <v>1</v>
      </c>
    </row>
    <row r="149" spans="1:8">
      <c r="A149" t="s">
        <v>192</v>
      </c>
      <c r="B149" t="s">
        <v>385</v>
      </c>
      <c r="F149" t="s">
        <v>387</v>
      </c>
      <c r="G149">
        <v>12</v>
      </c>
      <c r="H149">
        <v>1</v>
      </c>
    </row>
    <row r="150" spans="1:8">
      <c r="A150" t="s">
        <v>388</v>
      </c>
      <c r="B150" t="s">
        <v>389</v>
      </c>
      <c r="F150" t="s">
        <v>390</v>
      </c>
      <c r="G150" t="s">
        <v>850</v>
      </c>
      <c r="H150" t="s">
        <v>850</v>
      </c>
    </row>
    <row r="151" spans="1:8">
      <c r="A151" t="s">
        <v>12</v>
      </c>
      <c r="B151" t="s">
        <v>391</v>
      </c>
      <c r="F151" t="s">
        <v>392</v>
      </c>
      <c r="G151">
        <v>12</v>
      </c>
      <c r="H151">
        <v>1</v>
      </c>
    </row>
    <row r="152" spans="1:8">
      <c r="A152" t="s">
        <v>148</v>
      </c>
      <c r="B152" t="s">
        <v>393</v>
      </c>
      <c r="F152" t="s">
        <v>394</v>
      </c>
      <c r="G152">
        <v>15</v>
      </c>
      <c r="H152">
        <v>1</v>
      </c>
    </row>
    <row r="153" spans="1:8">
      <c r="A153" t="s">
        <v>388</v>
      </c>
      <c r="B153" t="s">
        <v>395</v>
      </c>
      <c r="F153" t="s">
        <v>396</v>
      </c>
      <c r="G153">
        <v>10</v>
      </c>
      <c r="H153">
        <v>1</v>
      </c>
    </row>
    <row r="154" spans="1:8">
      <c r="A154" t="s">
        <v>148</v>
      </c>
      <c r="B154" t="s">
        <v>397</v>
      </c>
      <c r="F154" t="s">
        <v>398</v>
      </c>
      <c r="G154">
        <v>10</v>
      </c>
      <c r="H154">
        <v>1</v>
      </c>
    </row>
    <row r="155" spans="1:8">
      <c r="A155" t="s">
        <v>399</v>
      </c>
      <c r="B155" t="s">
        <v>400</v>
      </c>
      <c r="F155" t="s">
        <v>401</v>
      </c>
      <c r="G155" t="s">
        <v>850</v>
      </c>
      <c r="H155">
        <v>0</v>
      </c>
    </row>
    <row r="156" spans="1:8">
      <c r="A156" t="s">
        <v>402</v>
      </c>
      <c r="B156" t="s">
        <v>403</v>
      </c>
      <c r="F156" t="s">
        <v>404</v>
      </c>
      <c r="G156">
        <v>15</v>
      </c>
      <c r="H156">
        <v>1</v>
      </c>
    </row>
    <row r="157" spans="1:8">
      <c r="A157" t="s">
        <v>405</v>
      </c>
      <c r="B157" t="s">
        <v>406</v>
      </c>
      <c r="F157" t="s">
        <v>407</v>
      </c>
      <c r="G157">
        <v>15</v>
      </c>
      <c r="H157">
        <v>1</v>
      </c>
    </row>
    <row r="158" spans="1:8">
      <c r="A158" t="s">
        <v>40</v>
      </c>
      <c r="B158" t="s">
        <v>408</v>
      </c>
      <c r="F158" t="s">
        <v>409</v>
      </c>
      <c r="G158">
        <v>9</v>
      </c>
      <c r="H158">
        <v>1</v>
      </c>
    </row>
    <row r="159" spans="1:8">
      <c r="A159" t="s">
        <v>410</v>
      </c>
      <c r="B159" t="s">
        <v>411</v>
      </c>
      <c r="F159" t="s">
        <v>412</v>
      </c>
      <c r="G159">
        <v>8</v>
      </c>
      <c r="H159">
        <v>1</v>
      </c>
    </row>
    <row r="160" spans="1:8">
      <c r="A160" t="s">
        <v>413</v>
      </c>
      <c r="B160" t="s">
        <v>414</v>
      </c>
      <c r="F160" t="s">
        <v>415</v>
      </c>
      <c r="G160">
        <v>15</v>
      </c>
      <c r="H160">
        <v>1</v>
      </c>
    </row>
    <row r="161" spans="1:8">
      <c r="A161" t="s">
        <v>129</v>
      </c>
      <c r="B161" t="s">
        <v>416</v>
      </c>
      <c r="F161" t="s">
        <v>417</v>
      </c>
      <c r="G161">
        <v>14</v>
      </c>
      <c r="H161">
        <v>1</v>
      </c>
    </row>
    <row r="162" spans="1:8">
      <c r="A162" t="s">
        <v>418</v>
      </c>
      <c r="B162" t="s">
        <v>419</v>
      </c>
      <c r="F162" t="s">
        <v>420</v>
      </c>
      <c r="G162">
        <v>15</v>
      </c>
      <c r="H162">
        <v>1</v>
      </c>
    </row>
    <row r="163" spans="1:8">
      <c r="A163" t="s">
        <v>291</v>
      </c>
      <c r="B163" t="s">
        <v>421</v>
      </c>
      <c r="F163" t="s">
        <v>422</v>
      </c>
      <c r="G163">
        <v>12</v>
      </c>
      <c r="H163">
        <v>1</v>
      </c>
    </row>
    <row r="164" spans="1:8">
      <c r="A164" t="s">
        <v>284</v>
      </c>
      <c r="B164" t="s">
        <v>423</v>
      </c>
      <c r="F164" t="s">
        <v>424</v>
      </c>
      <c r="G164">
        <v>12</v>
      </c>
      <c r="H164">
        <v>1</v>
      </c>
    </row>
    <row r="165" spans="1:8">
      <c r="A165" t="s">
        <v>12</v>
      </c>
      <c r="B165" t="s">
        <v>423</v>
      </c>
      <c r="F165" t="s">
        <v>425</v>
      </c>
      <c r="G165">
        <v>15</v>
      </c>
      <c r="H165">
        <v>1</v>
      </c>
    </row>
    <row r="166" spans="1:8">
      <c r="A166" t="s">
        <v>69</v>
      </c>
      <c r="B166" t="s">
        <v>426</v>
      </c>
      <c r="F166" t="s">
        <v>427</v>
      </c>
      <c r="G166">
        <v>14</v>
      </c>
      <c r="H166">
        <v>1</v>
      </c>
    </row>
    <row r="167" spans="1:8">
      <c r="A167" t="s">
        <v>284</v>
      </c>
      <c r="B167" t="s">
        <v>428</v>
      </c>
      <c r="F167" t="s">
        <v>429</v>
      </c>
      <c r="G167">
        <v>8</v>
      </c>
      <c r="H167">
        <v>1</v>
      </c>
    </row>
    <row r="168" spans="1:8">
      <c r="A168" t="s">
        <v>49</v>
      </c>
      <c r="B168" t="s">
        <v>430</v>
      </c>
      <c r="F168" t="s">
        <v>431</v>
      </c>
      <c r="G168">
        <v>15</v>
      </c>
      <c r="H168">
        <v>1</v>
      </c>
    </row>
    <row r="169" spans="1:8">
      <c r="A169" t="s">
        <v>17</v>
      </c>
      <c r="B169" t="s">
        <v>432</v>
      </c>
      <c r="F169" t="s">
        <v>433</v>
      </c>
      <c r="G169" t="s">
        <v>850</v>
      </c>
      <c r="H169">
        <v>0</v>
      </c>
    </row>
    <row r="170" spans="1:8">
      <c r="A170" t="s">
        <v>17</v>
      </c>
      <c r="B170" t="s">
        <v>432</v>
      </c>
      <c r="F170" t="s">
        <v>434</v>
      </c>
      <c r="G170" t="s">
        <v>850</v>
      </c>
      <c r="H170" t="s">
        <v>850</v>
      </c>
    </row>
    <row r="171" spans="1:8">
      <c r="A171" t="s">
        <v>253</v>
      </c>
      <c r="B171" t="s">
        <v>435</v>
      </c>
      <c r="F171" t="s">
        <v>436</v>
      </c>
      <c r="G171">
        <v>9</v>
      </c>
      <c r="H171">
        <v>1</v>
      </c>
    </row>
    <row r="172" spans="1:8">
      <c r="A172" t="s">
        <v>437</v>
      </c>
      <c r="B172" t="s">
        <v>438</v>
      </c>
      <c r="F172" t="s">
        <v>439</v>
      </c>
      <c r="G172">
        <v>13</v>
      </c>
      <c r="H172">
        <v>1</v>
      </c>
    </row>
    <row r="173" spans="1:8">
      <c r="A173" t="s">
        <v>440</v>
      </c>
      <c r="B173" t="s">
        <v>441</v>
      </c>
      <c r="F173" t="s">
        <v>442</v>
      </c>
      <c r="G173">
        <v>15</v>
      </c>
      <c r="H173">
        <v>1</v>
      </c>
    </row>
    <row r="174" spans="1:8">
      <c r="A174" t="s">
        <v>108</v>
      </c>
      <c r="B174" t="s">
        <v>443</v>
      </c>
      <c r="F174" t="s">
        <v>444</v>
      </c>
      <c r="G174">
        <v>15</v>
      </c>
      <c r="H174">
        <v>1</v>
      </c>
    </row>
    <row r="175" spans="1:8">
      <c r="A175" t="s">
        <v>344</v>
      </c>
      <c r="B175" t="s">
        <v>445</v>
      </c>
      <c r="F175" t="s">
        <v>446</v>
      </c>
      <c r="G175">
        <v>15</v>
      </c>
      <c r="H175">
        <v>1</v>
      </c>
    </row>
    <row r="176" spans="1:8">
      <c r="A176" t="s">
        <v>148</v>
      </c>
      <c r="B176" t="s">
        <v>447</v>
      </c>
      <c r="F176" t="s">
        <v>448</v>
      </c>
      <c r="G176">
        <v>15</v>
      </c>
      <c r="H176">
        <v>1</v>
      </c>
    </row>
    <row r="177" spans="1:8">
      <c r="A177" t="s">
        <v>449</v>
      </c>
      <c r="B177" t="s">
        <v>450</v>
      </c>
      <c r="F177" t="s">
        <v>451</v>
      </c>
      <c r="G177" t="s">
        <v>850</v>
      </c>
      <c r="H177">
        <v>1</v>
      </c>
    </row>
    <row r="178" spans="1:8">
      <c r="A178" t="s">
        <v>281</v>
      </c>
      <c r="B178" t="s">
        <v>452</v>
      </c>
      <c r="F178" t="s">
        <v>453</v>
      </c>
      <c r="G178">
        <v>13</v>
      </c>
      <c r="H178">
        <v>1</v>
      </c>
    </row>
    <row r="179" spans="1:8">
      <c r="A179" t="s">
        <v>66</v>
      </c>
      <c r="B179" t="s">
        <v>454</v>
      </c>
      <c r="F179" t="s">
        <v>455</v>
      </c>
      <c r="G179">
        <v>10</v>
      </c>
      <c r="H179">
        <v>1</v>
      </c>
    </row>
    <row r="180" spans="1:8">
      <c r="A180" t="s">
        <v>66</v>
      </c>
      <c r="B180" t="s">
        <v>456</v>
      </c>
      <c r="F180" t="s">
        <v>457</v>
      </c>
      <c r="G180">
        <v>13</v>
      </c>
      <c r="H180">
        <v>1</v>
      </c>
    </row>
    <row r="181" spans="1:8">
      <c r="A181" t="s">
        <v>69</v>
      </c>
      <c r="B181" t="s">
        <v>458</v>
      </c>
      <c r="F181" t="s">
        <v>459</v>
      </c>
      <c r="G181">
        <v>15</v>
      </c>
      <c r="H181">
        <v>1</v>
      </c>
    </row>
    <row r="182" spans="1:8">
      <c r="A182" t="s">
        <v>58</v>
      </c>
      <c r="B182" t="s">
        <v>460</v>
      </c>
      <c r="F182" t="s">
        <v>461</v>
      </c>
      <c r="G182" t="s">
        <v>850</v>
      </c>
      <c r="H182" t="s">
        <v>850</v>
      </c>
    </row>
    <row r="183" spans="1:8">
      <c r="A183" t="s">
        <v>123</v>
      </c>
      <c r="B183" t="s">
        <v>462</v>
      </c>
      <c r="F183" t="s">
        <v>463</v>
      </c>
      <c r="G183" t="s">
        <v>850</v>
      </c>
      <c r="H183">
        <v>0</v>
      </c>
    </row>
    <row r="184" spans="1:8">
      <c r="A184" t="s">
        <v>97</v>
      </c>
      <c r="B184" t="s">
        <v>464</v>
      </c>
      <c r="F184" t="s">
        <v>465</v>
      </c>
      <c r="G184">
        <v>15</v>
      </c>
      <c r="H184">
        <v>1</v>
      </c>
    </row>
    <row r="185" spans="1:8">
      <c r="A185" t="s">
        <v>284</v>
      </c>
      <c r="B185" t="s">
        <v>466</v>
      </c>
      <c r="F185" t="s">
        <v>467</v>
      </c>
      <c r="G185">
        <v>13</v>
      </c>
      <c r="H185">
        <v>1</v>
      </c>
    </row>
    <row r="186" spans="1:8">
      <c r="A186" t="s">
        <v>12</v>
      </c>
      <c r="B186" t="s">
        <v>468</v>
      </c>
      <c r="F186" t="s">
        <v>469</v>
      </c>
      <c r="G186">
        <v>13</v>
      </c>
      <c r="H186">
        <v>1</v>
      </c>
    </row>
    <row r="187" spans="1:8">
      <c r="A187" t="s">
        <v>281</v>
      </c>
      <c r="B187" t="s">
        <v>470</v>
      </c>
      <c r="F187" t="s">
        <v>471</v>
      </c>
      <c r="G187">
        <v>10</v>
      </c>
      <c r="H187">
        <v>1</v>
      </c>
    </row>
    <row r="188" spans="1:8">
      <c r="A188" t="s">
        <v>49</v>
      </c>
      <c r="B188" t="s">
        <v>472</v>
      </c>
      <c r="F188" t="s">
        <v>473</v>
      </c>
      <c r="G188">
        <v>12</v>
      </c>
      <c r="H188">
        <v>1</v>
      </c>
    </row>
    <row r="189" spans="1:8">
      <c r="A189" t="s">
        <v>413</v>
      </c>
      <c r="B189" t="s">
        <v>474</v>
      </c>
      <c r="F189" t="s">
        <v>475</v>
      </c>
      <c r="G189">
        <v>14</v>
      </c>
      <c r="H189">
        <v>1</v>
      </c>
    </row>
    <row r="190" spans="1:8">
      <c r="A190" t="s">
        <v>284</v>
      </c>
      <c r="B190" t="s">
        <v>476</v>
      </c>
      <c r="F190" t="s">
        <v>477</v>
      </c>
      <c r="G190">
        <v>11</v>
      </c>
      <c r="H190">
        <v>1</v>
      </c>
    </row>
    <row r="191" spans="1:8">
      <c r="A191" t="s">
        <v>253</v>
      </c>
      <c r="B191" t="s">
        <v>478</v>
      </c>
      <c r="F191" t="s">
        <v>479</v>
      </c>
      <c r="G191">
        <v>15</v>
      </c>
      <c r="H191">
        <v>1</v>
      </c>
    </row>
    <row r="192" spans="1:8">
      <c r="A192" t="s">
        <v>480</v>
      </c>
      <c r="B192" t="s">
        <v>481</v>
      </c>
      <c r="F192" t="s">
        <v>482</v>
      </c>
      <c r="G192">
        <v>15</v>
      </c>
      <c r="H192">
        <v>1</v>
      </c>
    </row>
    <row r="193" spans="1:8">
      <c r="A193" t="s">
        <v>6</v>
      </c>
      <c r="B193" t="s">
        <v>483</v>
      </c>
      <c r="F193" t="s">
        <v>484</v>
      </c>
      <c r="G193">
        <v>7</v>
      </c>
      <c r="H193">
        <v>1</v>
      </c>
    </row>
    <row r="194" spans="1:8">
      <c r="A194" t="s">
        <v>17</v>
      </c>
      <c r="B194" t="s">
        <v>485</v>
      </c>
      <c r="F194" t="s">
        <v>486</v>
      </c>
      <c r="G194">
        <v>13</v>
      </c>
      <c r="H194">
        <v>1</v>
      </c>
    </row>
    <row r="195" spans="1:8">
      <c r="A195" t="s">
        <v>487</v>
      </c>
      <c r="B195" t="s">
        <v>488</v>
      </c>
      <c r="F195" t="s">
        <v>489</v>
      </c>
      <c r="G195">
        <v>12</v>
      </c>
      <c r="H195">
        <v>1</v>
      </c>
    </row>
    <row r="196" spans="1:8">
      <c r="A196" t="s">
        <v>490</v>
      </c>
      <c r="B196" t="s">
        <v>491</v>
      </c>
      <c r="F196" t="s">
        <v>492</v>
      </c>
      <c r="G196">
        <v>15</v>
      </c>
      <c r="H196">
        <v>1</v>
      </c>
    </row>
    <row r="197" spans="1:8">
      <c r="A197" t="s">
        <v>332</v>
      </c>
      <c r="B197" t="s">
        <v>493</v>
      </c>
      <c r="F197" t="s">
        <v>494</v>
      </c>
      <c r="G197" t="s">
        <v>850</v>
      </c>
      <c r="H197">
        <v>0</v>
      </c>
    </row>
    <row r="198" spans="1:8">
      <c r="A198" t="s">
        <v>410</v>
      </c>
      <c r="B198" t="s">
        <v>495</v>
      </c>
      <c r="F198" t="s">
        <v>496</v>
      </c>
      <c r="G198">
        <v>8</v>
      </c>
      <c r="H198">
        <v>1</v>
      </c>
    </row>
    <row r="199" spans="1:8">
      <c r="A199" t="s">
        <v>497</v>
      </c>
      <c r="B199" t="s">
        <v>498</v>
      </c>
      <c r="F199" t="s">
        <v>499</v>
      </c>
      <c r="G199" t="s">
        <v>850</v>
      </c>
      <c r="H199">
        <v>0</v>
      </c>
    </row>
    <row r="200" spans="1:8">
      <c r="A200" t="s">
        <v>284</v>
      </c>
      <c r="B200" t="s">
        <v>500</v>
      </c>
      <c r="F200" t="s">
        <v>501</v>
      </c>
      <c r="G200">
        <v>5</v>
      </c>
      <c r="H200">
        <v>1</v>
      </c>
    </row>
    <row r="201" spans="1:8">
      <c r="A201" t="s">
        <v>46</v>
      </c>
      <c r="B201" t="s">
        <v>502</v>
      </c>
      <c r="F201" t="s">
        <v>503</v>
      </c>
      <c r="G201">
        <v>15</v>
      </c>
      <c r="H201">
        <v>1</v>
      </c>
    </row>
    <row r="202" spans="1:8">
      <c r="A202" t="s">
        <v>192</v>
      </c>
      <c r="B202" t="s">
        <v>504</v>
      </c>
      <c r="F202" t="s">
        <v>505</v>
      </c>
      <c r="G202">
        <v>14</v>
      </c>
      <c r="H202">
        <v>1</v>
      </c>
    </row>
    <row r="203" spans="1:8">
      <c r="A203" t="s">
        <v>506</v>
      </c>
      <c r="B203" t="s">
        <v>507</v>
      </c>
      <c r="F203" t="s">
        <v>508</v>
      </c>
      <c r="G203">
        <v>13</v>
      </c>
      <c r="H203">
        <v>1</v>
      </c>
    </row>
    <row r="204" spans="1:8">
      <c r="A204" t="s">
        <v>509</v>
      </c>
      <c r="B204" t="s">
        <v>510</v>
      </c>
      <c r="F204" t="s">
        <v>511</v>
      </c>
      <c r="G204">
        <v>6</v>
      </c>
      <c r="H204">
        <v>1</v>
      </c>
    </row>
    <row r="205" spans="1:8">
      <c r="A205" t="s">
        <v>58</v>
      </c>
      <c r="B205" t="s">
        <v>512</v>
      </c>
      <c r="F205" t="s">
        <v>513</v>
      </c>
      <c r="G205">
        <v>10</v>
      </c>
      <c r="H205">
        <v>1</v>
      </c>
    </row>
    <row r="206" spans="1:8">
      <c r="A206" t="s">
        <v>117</v>
      </c>
      <c r="B206" t="s">
        <v>512</v>
      </c>
      <c r="F206" t="s">
        <v>514</v>
      </c>
      <c r="G206">
        <v>12</v>
      </c>
      <c r="H206">
        <v>1</v>
      </c>
    </row>
    <row r="207" spans="1:8">
      <c r="A207" t="s">
        <v>169</v>
      </c>
      <c r="B207" t="s">
        <v>512</v>
      </c>
      <c r="F207" t="s">
        <v>515</v>
      </c>
      <c r="G207">
        <v>15</v>
      </c>
      <c r="H207">
        <v>1</v>
      </c>
    </row>
    <row r="208" spans="1:8">
      <c r="A208" t="s">
        <v>516</v>
      </c>
      <c r="B208" t="s">
        <v>517</v>
      </c>
      <c r="F208" t="s">
        <v>518</v>
      </c>
      <c r="G208">
        <v>15</v>
      </c>
      <c r="H208">
        <v>1</v>
      </c>
    </row>
    <row r="209" spans="1:8">
      <c r="A209" t="s">
        <v>228</v>
      </c>
      <c r="B209" t="s">
        <v>519</v>
      </c>
      <c r="F209" t="s">
        <v>520</v>
      </c>
      <c r="G209">
        <v>12</v>
      </c>
      <c r="H209">
        <v>1</v>
      </c>
    </row>
    <row r="210" spans="1:8">
      <c r="A210" t="s">
        <v>521</v>
      </c>
      <c r="B210" t="s">
        <v>522</v>
      </c>
      <c r="F210" t="s">
        <v>523</v>
      </c>
      <c r="G210">
        <v>15</v>
      </c>
      <c r="H210">
        <v>1</v>
      </c>
    </row>
    <row r="211" spans="1:8">
      <c r="A211" t="s">
        <v>192</v>
      </c>
      <c r="B211" t="s">
        <v>524</v>
      </c>
      <c r="F211" t="s">
        <v>525</v>
      </c>
      <c r="G211">
        <v>15</v>
      </c>
      <c r="H211">
        <v>1</v>
      </c>
    </row>
    <row r="212" spans="1:8">
      <c r="A212" t="s">
        <v>281</v>
      </c>
      <c r="B212" t="s">
        <v>526</v>
      </c>
      <c r="F212" t="s">
        <v>527</v>
      </c>
      <c r="G212">
        <v>15</v>
      </c>
      <c r="H212">
        <v>1</v>
      </c>
    </row>
    <row r="213" spans="1:8">
      <c r="A213" t="s">
        <v>23</v>
      </c>
      <c r="B213" t="s">
        <v>528</v>
      </c>
      <c r="F213" t="s">
        <v>529</v>
      </c>
      <c r="G213">
        <v>14</v>
      </c>
      <c r="H213">
        <v>1</v>
      </c>
    </row>
    <row r="214" spans="1:8">
      <c r="A214" t="s">
        <v>530</v>
      </c>
      <c r="B214" t="s">
        <v>531</v>
      </c>
      <c r="F214" t="s">
        <v>532</v>
      </c>
      <c r="G214">
        <v>6</v>
      </c>
      <c r="H214">
        <v>1</v>
      </c>
    </row>
    <row r="215" spans="1:8">
      <c r="A215" t="s">
        <v>533</v>
      </c>
      <c r="B215" t="s">
        <v>534</v>
      </c>
      <c r="F215" t="s">
        <v>535</v>
      </c>
      <c r="G215">
        <v>8</v>
      </c>
      <c r="H215">
        <v>1</v>
      </c>
    </row>
    <row r="216" spans="1:8">
      <c r="A216" t="s">
        <v>120</v>
      </c>
      <c r="B216" t="s">
        <v>536</v>
      </c>
      <c r="F216" t="s">
        <v>537</v>
      </c>
      <c r="G216">
        <v>10</v>
      </c>
      <c r="H216">
        <v>1</v>
      </c>
    </row>
    <row r="217" spans="1:8">
      <c r="A217" t="s">
        <v>284</v>
      </c>
      <c r="B217" t="s">
        <v>538</v>
      </c>
      <c r="F217" t="s">
        <v>539</v>
      </c>
      <c r="G217">
        <v>14</v>
      </c>
      <c r="H217">
        <v>1</v>
      </c>
    </row>
    <row r="218" spans="1:8">
      <c r="A218" t="s">
        <v>97</v>
      </c>
      <c r="B218" t="s">
        <v>536</v>
      </c>
      <c r="F218" t="s">
        <v>540</v>
      </c>
      <c r="G218">
        <v>12</v>
      </c>
      <c r="H218">
        <v>1</v>
      </c>
    </row>
    <row r="219" spans="1:8">
      <c r="A219" t="s">
        <v>541</v>
      </c>
      <c r="B219" t="s">
        <v>542</v>
      </c>
      <c r="F219" t="s">
        <v>543</v>
      </c>
      <c r="G219">
        <v>12</v>
      </c>
      <c r="H219">
        <v>1</v>
      </c>
    </row>
    <row r="220" spans="1:8">
      <c r="A220" t="s">
        <v>58</v>
      </c>
      <c r="B220" t="s">
        <v>544</v>
      </c>
      <c r="F220" t="s">
        <v>545</v>
      </c>
      <c r="G220">
        <v>10</v>
      </c>
      <c r="H220">
        <v>1</v>
      </c>
    </row>
    <row r="221" spans="1:8">
      <c r="A221" t="s">
        <v>546</v>
      </c>
      <c r="B221" t="s">
        <v>547</v>
      </c>
      <c r="F221" t="s">
        <v>548</v>
      </c>
      <c r="G221">
        <v>15</v>
      </c>
      <c r="H221">
        <v>1</v>
      </c>
    </row>
    <row r="222" spans="1:8">
      <c r="A222" t="s">
        <v>40</v>
      </c>
      <c r="B222" t="s">
        <v>549</v>
      </c>
      <c r="F222" t="s">
        <v>550</v>
      </c>
      <c r="G222">
        <v>15</v>
      </c>
      <c r="H222">
        <v>1</v>
      </c>
    </row>
    <row r="223" spans="1:8">
      <c r="A223" t="s">
        <v>169</v>
      </c>
      <c r="B223" t="s">
        <v>551</v>
      </c>
      <c r="F223" t="s">
        <v>552</v>
      </c>
      <c r="G223">
        <v>13</v>
      </c>
      <c r="H223">
        <v>1</v>
      </c>
    </row>
    <row r="224" spans="1:8">
      <c r="A224" t="s">
        <v>253</v>
      </c>
      <c r="B224" t="s">
        <v>553</v>
      </c>
      <c r="F224" t="s">
        <v>554</v>
      </c>
      <c r="G224">
        <v>15</v>
      </c>
      <c r="H224">
        <v>1</v>
      </c>
    </row>
    <row r="225" spans="1:8">
      <c r="A225" t="s">
        <v>555</v>
      </c>
      <c r="B225" t="s">
        <v>556</v>
      </c>
      <c r="F225" t="s">
        <v>557</v>
      </c>
      <c r="G225">
        <v>15</v>
      </c>
      <c r="H225">
        <v>1</v>
      </c>
    </row>
    <row r="226" spans="1:8">
      <c r="A226" t="s">
        <v>506</v>
      </c>
      <c r="B226" t="s">
        <v>558</v>
      </c>
      <c r="F226" t="s">
        <v>559</v>
      </c>
      <c r="G226">
        <v>15</v>
      </c>
      <c r="H226">
        <v>1</v>
      </c>
    </row>
    <row r="227" spans="1:8">
      <c r="A227" t="s">
        <v>66</v>
      </c>
      <c r="B227" t="s">
        <v>560</v>
      </c>
      <c r="F227" t="s">
        <v>561</v>
      </c>
      <c r="G227">
        <v>15</v>
      </c>
      <c r="H227">
        <v>1</v>
      </c>
    </row>
    <row r="228" spans="1:8">
      <c r="A228" t="s">
        <v>228</v>
      </c>
      <c r="B228" t="s">
        <v>562</v>
      </c>
      <c r="F228" t="s">
        <v>563</v>
      </c>
      <c r="G228">
        <v>12</v>
      </c>
      <c r="H228">
        <v>1</v>
      </c>
    </row>
    <row r="229" spans="1:8">
      <c r="A229" t="s">
        <v>497</v>
      </c>
      <c r="B229" t="s">
        <v>564</v>
      </c>
      <c r="F229" t="s">
        <v>565</v>
      </c>
      <c r="G229">
        <v>15</v>
      </c>
      <c r="H229">
        <v>1</v>
      </c>
    </row>
    <row r="230" spans="1:8">
      <c r="A230" t="s">
        <v>253</v>
      </c>
      <c r="B230" t="s">
        <v>566</v>
      </c>
      <c r="F230" t="s">
        <v>567</v>
      </c>
      <c r="G230">
        <v>13</v>
      </c>
      <c r="H230">
        <v>1</v>
      </c>
    </row>
    <row r="231" spans="1:8">
      <c r="A231" t="s">
        <v>568</v>
      </c>
      <c r="B231" t="s">
        <v>566</v>
      </c>
      <c r="F231" t="s">
        <v>569</v>
      </c>
      <c r="G231">
        <v>15</v>
      </c>
      <c r="H231">
        <v>1</v>
      </c>
    </row>
    <row r="232" spans="1:8">
      <c r="A232" t="s">
        <v>117</v>
      </c>
      <c r="B232" t="s">
        <v>570</v>
      </c>
      <c r="F232" t="s">
        <v>571</v>
      </c>
      <c r="G232">
        <v>8</v>
      </c>
      <c r="H232">
        <v>1</v>
      </c>
    </row>
    <row r="233" spans="1:8">
      <c r="A233" t="s">
        <v>148</v>
      </c>
      <c r="B233" t="s">
        <v>572</v>
      </c>
      <c r="F233" t="s">
        <v>573</v>
      </c>
      <c r="G233">
        <v>11</v>
      </c>
      <c r="H233">
        <v>1</v>
      </c>
    </row>
    <row r="234" spans="1:8">
      <c r="A234" t="s">
        <v>126</v>
      </c>
      <c r="B234" t="s">
        <v>574</v>
      </c>
      <c r="F234" t="s">
        <v>575</v>
      </c>
      <c r="G234">
        <v>15</v>
      </c>
      <c r="H234">
        <v>1</v>
      </c>
    </row>
    <row r="235" spans="1:8">
      <c r="A235" t="s">
        <v>306</v>
      </c>
      <c r="B235" t="s">
        <v>576</v>
      </c>
      <c r="F235" t="s">
        <v>577</v>
      </c>
      <c r="G235">
        <v>14</v>
      </c>
      <c r="H235">
        <v>1</v>
      </c>
    </row>
    <row r="236" spans="1:8">
      <c r="A236" t="s">
        <v>17</v>
      </c>
      <c r="B236" t="s">
        <v>578</v>
      </c>
      <c r="F236" t="s">
        <v>579</v>
      </c>
      <c r="G236">
        <v>15</v>
      </c>
      <c r="H236">
        <v>1</v>
      </c>
    </row>
    <row r="237" spans="1:8">
      <c r="A237" t="s">
        <v>28</v>
      </c>
      <c r="B237" t="s">
        <v>580</v>
      </c>
      <c r="F237" t="s">
        <v>581</v>
      </c>
      <c r="G237" t="s">
        <v>850</v>
      </c>
      <c r="H237">
        <v>0</v>
      </c>
    </row>
    <row r="238" spans="1:8">
      <c r="A238" t="s">
        <v>117</v>
      </c>
      <c r="B238" t="s">
        <v>582</v>
      </c>
      <c r="F238" t="s">
        <v>583</v>
      </c>
      <c r="G238">
        <v>15</v>
      </c>
      <c r="H238">
        <v>1</v>
      </c>
    </row>
    <row r="239" spans="1:8">
      <c r="A239" t="s">
        <v>584</v>
      </c>
      <c r="B239" t="s">
        <v>585</v>
      </c>
      <c r="F239" t="s">
        <v>586</v>
      </c>
      <c r="G239">
        <v>15</v>
      </c>
      <c r="H239">
        <v>1</v>
      </c>
    </row>
    <row r="240" spans="1:8">
      <c r="A240" t="s">
        <v>410</v>
      </c>
      <c r="B240" t="s">
        <v>587</v>
      </c>
      <c r="F240" t="s">
        <v>588</v>
      </c>
      <c r="G240">
        <v>7</v>
      </c>
      <c r="H240">
        <v>0</v>
      </c>
    </row>
    <row r="241" spans="1:8">
      <c r="A241" t="s">
        <v>146</v>
      </c>
      <c r="B241" t="s">
        <v>589</v>
      </c>
      <c r="F241" t="s">
        <v>590</v>
      </c>
      <c r="G241">
        <v>12</v>
      </c>
      <c r="H241">
        <v>1</v>
      </c>
    </row>
    <row r="242" spans="1:8">
      <c r="A242" t="s">
        <v>591</v>
      </c>
      <c r="B242" t="s">
        <v>592</v>
      </c>
      <c r="F242" t="s">
        <v>593</v>
      </c>
      <c r="G242">
        <v>15</v>
      </c>
      <c r="H242">
        <v>1</v>
      </c>
    </row>
    <row r="243" spans="1:8">
      <c r="A243" t="s">
        <v>66</v>
      </c>
      <c r="B243" t="s">
        <v>594</v>
      </c>
      <c r="F243" t="s">
        <v>595</v>
      </c>
      <c r="G243">
        <v>15</v>
      </c>
      <c r="H243">
        <v>1</v>
      </c>
    </row>
    <row r="244" spans="1:8">
      <c r="A244" t="s">
        <v>97</v>
      </c>
      <c r="B244" t="s">
        <v>596</v>
      </c>
      <c r="F244" t="s">
        <v>597</v>
      </c>
      <c r="G244">
        <v>9</v>
      </c>
      <c r="H244">
        <v>1</v>
      </c>
    </row>
    <row r="245" spans="1:8">
      <c r="A245" t="s">
        <v>598</v>
      </c>
      <c r="B245" t="s">
        <v>599</v>
      </c>
      <c r="F245" t="s">
        <v>600</v>
      </c>
      <c r="G245">
        <v>15</v>
      </c>
      <c r="H245">
        <v>1</v>
      </c>
    </row>
    <row r="246" spans="1:8">
      <c r="A246" t="s">
        <v>236</v>
      </c>
      <c r="B246" t="s">
        <v>601</v>
      </c>
      <c r="F246" t="s">
        <v>602</v>
      </c>
      <c r="G246">
        <v>13</v>
      </c>
      <c r="H246">
        <v>1</v>
      </c>
    </row>
    <row r="247" spans="1:8">
      <c r="A247" t="s">
        <v>603</v>
      </c>
      <c r="B247" t="s">
        <v>604</v>
      </c>
      <c r="F247" t="s">
        <v>605</v>
      </c>
      <c r="G247">
        <v>15</v>
      </c>
      <c r="H247">
        <v>1</v>
      </c>
    </row>
    <row r="248" spans="1:8">
      <c r="A248" t="s">
        <v>606</v>
      </c>
      <c r="B248" t="s">
        <v>604</v>
      </c>
      <c r="F248" t="s">
        <v>607</v>
      </c>
      <c r="G248">
        <v>10</v>
      </c>
      <c r="H248">
        <v>1</v>
      </c>
    </row>
    <row r="249" spans="1:8">
      <c r="A249" t="s">
        <v>84</v>
      </c>
      <c r="B249" t="s">
        <v>608</v>
      </c>
      <c r="F249" t="s">
        <v>609</v>
      </c>
      <c r="G249">
        <v>15</v>
      </c>
      <c r="H249">
        <v>1</v>
      </c>
    </row>
    <row r="250" spans="1:8">
      <c r="A250" t="s">
        <v>610</v>
      </c>
      <c r="B250" t="s">
        <v>611</v>
      </c>
      <c r="F250" t="s">
        <v>612</v>
      </c>
      <c r="G250">
        <v>15</v>
      </c>
      <c r="H250">
        <v>1</v>
      </c>
    </row>
    <row r="251" spans="1:8">
      <c r="A251" t="s">
        <v>613</v>
      </c>
      <c r="B251" t="s">
        <v>614</v>
      </c>
      <c r="F251" t="s">
        <v>615</v>
      </c>
      <c r="G251">
        <v>15</v>
      </c>
      <c r="H251">
        <v>1</v>
      </c>
    </row>
    <row r="252" spans="1:8">
      <c r="A252" t="s">
        <v>616</v>
      </c>
      <c r="B252" t="s">
        <v>617</v>
      </c>
      <c r="F252" t="s">
        <v>618</v>
      </c>
      <c r="G252">
        <v>15</v>
      </c>
      <c r="H252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CEE4-2581-4BED-BCBD-5091E015BE52}">
  <dimension ref="A1:F124"/>
  <sheetViews>
    <sheetView workbookViewId="0">
      <selection activeCell="F2" sqref="F2:F124"/>
    </sheetView>
  </sheetViews>
  <sheetFormatPr defaultRowHeight="13.8"/>
  <sheetData>
    <row r="1" spans="1:6">
      <c r="E1" t="s">
        <v>823</v>
      </c>
    </row>
    <row r="2" spans="1:6">
      <c r="A2" t="s">
        <v>629</v>
      </c>
      <c r="B2" t="s">
        <v>66</v>
      </c>
      <c r="C2" t="s">
        <v>630</v>
      </c>
      <c r="D2" t="s">
        <v>631</v>
      </c>
      <c r="E2">
        <v>1</v>
      </c>
      <c r="F2" t="str">
        <f>A2</f>
        <v>PS240001</v>
      </c>
    </row>
    <row r="3" spans="1:6">
      <c r="A3" t="s">
        <v>632</v>
      </c>
      <c r="B3" t="s">
        <v>379</v>
      </c>
      <c r="C3" t="s">
        <v>380</v>
      </c>
      <c r="D3" t="s">
        <v>381</v>
      </c>
      <c r="E3">
        <v>1</v>
      </c>
      <c r="F3" t="str">
        <f t="shared" ref="F3:F66" si="0">A3</f>
        <v>PS240002</v>
      </c>
    </row>
    <row r="4" spans="1:6">
      <c r="A4" t="s">
        <v>633</v>
      </c>
      <c r="B4" t="s">
        <v>63</v>
      </c>
      <c r="C4" t="s">
        <v>634</v>
      </c>
      <c r="D4" t="s">
        <v>221</v>
      </c>
      <c r="E4">
        <v>1</v>
      </c>
      <c r="F4" t="str">
        <f t="shared" si="0"/>
        <v>PS240003</v>
      </c>
    </row>
    <row r="5" spans="1:6">
      <c r="A5" t="s">
        <v>635</v>
      </c>
      <c r="B5" t="s">
        <v>636</v>
      </c>
      <c r="C5" t="s">
        <v>637</v>
      </c>
      <c r="D5" t="s">
        <v>638</v>
      </c>
      <c r="E5">
        <v>1</v>
      </c>
      <c r="F5" t="str">
        <f t="shared" si="0"/>
        <v>PS240004</v>
      </c>
    </row>
    <row r="6" spans="1:6">
      <c r="A6" t="s">
        <v>639</v>
      </c>
      <c r="B6" t="s">
        <v>272</v>
      </c>
      <c r="C6" t="s">
        <v>273</v>
      </c>
      <c r="D6" t="s">
        <v>274</v>
      </c>
      <c r="E6">
        <v>1</v>
      </c>
      <c r="F6" t="str">
        <f t="shared" si="0"/>
        <v>PS240005</v>
      </c>
    </row>
    <row r="7" spans="1:6">
      <c r="A7" t="s">
        <v>640</v>
      </c>
      <c r="B7" t="s">
        <v>148</v>
      </c>
      <c r="C7" t="s">
        <v>393</v>
      </c>
      <c r="D7" t="s">
        <v>394</v>
      </c>
      <c r="E7">
        <v>1</v>
      </c>
      <c r="F7" t="str">
        <f t="shared" si="0"/>
        <v>PS240006</v>
      </c>
    </row>
    <row r="8" spans="1:6">
      <c r="A8" t="s">
        <v>641</v>
      </c>
      <c r="B8" t="s">
        <v>521</v>
      </c>
      <c r="C8" t="s">
        <v>642</v>
      </c>
      <c r="D8" t="s">
        <v>523</v>
      </c>
      <c r="E8">
        <v>1</v>
      </c>
      <c r="F8" t="str">
        <f t="shared" si="0"/>
        <v>PS240007</v>
      </c>
    </row>
    <row r="9" spans="1:6">
      <c r="A9" t="s">
        <v>643</v>
      </c>
      <c r="B9" t="s">
        <v>555</v>
      </c>
      <c r="C9" t="s">
        <v>556</v>
      </c>
      <c r="D9" t="s">
        <v>557</v>
      </c>
      <c r="E9">
        <v>1</v>
      </c>
      <c r="F9" t="str">
        <f t="shared" si="0"/>
        <v>PS240008</v>
      </c>
    </row>
    <row r="10" spans="1:6">
      <c r="A10" t="s">
        <v>644</v>
      </c>
      <c r="B10" t="s">
        <v>253</v>
      </c>
      <c r="C10" t="s">
        <v>645</v>
      </c>
      <c r="D10" t="s">
        <v>554</v>
      </c>
      <c r="E10">
        <v>1</v>
      </c>
      <c r="F10" t="str">
        <f t="shared" si="0"/>
        <v>PS240009</v>
      </c>
    </row>
    <row r="11" spans="1:6">
      <c r="A11" t="s">
        <v>646</v>
      </c>
      <c r="B11" t="s">
        <v>169</v>
      </c>
      <c r="C11" t="s">
        <v>170</v>
      </c>
      <c r="D11" t="s">
        <v>171</v>
      </c>
      <c r="E11">
        <v>1</v>
      </c>
      <c r="F11" t="str">
        <f t="shared" si="0"/>
        <v>PS240010</v>
      </c>
    </row>
    <row r="12" spans="1:6">
      <c r="A12" t="s">
        <v>647</v>
      </c>
      <c r="B12" t="s">
        <v>120</v>
      </c>
      <c r="C12" t="s">
        <v>204</v>
      </c>
      <c r="D12" t="s">
        <v>207</v>
      </c>
      <c r="E12">
        <v>1</v>
      </c>
      <c r="F12" t="str">
        <f t="shared" si="0"/>
        <v>PS240011</v>
      </c>
    </row>
    <row r="13" spans="1:6">
      <c r="A13" t="s">
        <v>648</v>
      </c>
      <c r="B13" t="s">
        <v>344</v>
      </c>
      <c r="C13" t="s">
        <v>347</v>
      </c>
      <c r="D13" t="s">
        <v>345</v>
      </c>
      <c r="E13">
        <v>1</v>
      </c>
      <c r="F13" t="str">
        <f t="shared" si="0"/>
        <v>PS240012</v>
      </c>
    </row>
    <row r="14" spans="1:6">
      <c r="A14" t="s">
        <v>649</v>
      </c>
      <c r="B14" t="s">
        <v>169</v>
      </c>
      <c r="C14" t="s">
        <v>512</v>
      </c>
      <c r="D14" t="s">
        <v>515</v>
      </c>
      <c r="E14">
        <v>1</v>
      </c>
      <c r="F14" t="str">
        <f t="shared" si="0"/>
        <v>PS240013</v>
      </c>
    </row>
    <row r="15" spans="1:6">
      <c r="A15" t="s">
        <v>650</v>
      </c>
      <c r="B15" t="s">
        <v>23</v>
      </c>
      <c r="C15" t="s">
        <v>651</v>
      </c>
      <c r="D15" t="s">
        <v>24</v>
      </c>
      <c r="E15">
        <v>1</v>
      </c>
      <c r="F15" t="str">
        <f t="shared" si="0"/>
        <v>PS240014</v>
      </c>
    </row>
    <row r="16" spans="1:6">
      <c r="A16" t="s">
        <v>652</v>
      </c>
      <c r="B16" t="s">
        <v>17</v>
      </c>
      <c r="C16" t="s">
        <v>653</v>
      </c>
      <c r="D16" t="s">
        <v>19</v>
      </c>
      <c r="E16">
        <v>1</v>
      </c>
      <c r="F16" t="str">
        <f t="shared" si="0"/>
        <v>PS240015</v>
      </c>
    </row>
    <row r="17" spans="1:6">
      <c r="A17" t="s">
        <v>654</v>
      </c>
      <c r="B17" t="s">
        <v>58</v>
      </c>
      <c r="C17" t="s">
        <v>294</v>
      </c>
      <c r="D17" t="s">
        <v>295</v>
      </c>
      <c r="E17">
        <v>1</v>
      </c>
      <c r="F17" t="str">
        <f t="shared" si="0"/>
        <v>PS240016</v>
      </c>
    </row>
    <row r="18" spans="1:6">
      <c r="A18" t="s">
        <v>655</v>
      </c>
      <c r="B18" t="s">
        <v>656</v>
      </c>
      <c r="C18" t="s">
        <v>657</v>
      </c>
      <c r="D18" t="s">
        <v>216</v>
      </c>
      <c r="E18">
        <v>1</v>
      </c>
      <c r="F18" t="str">
        <f t="shared" si="0"/>
        <v>PS240017</v>
      </c>
    </row>
    <row r="19" spans="1:6">
      <c r="A19" t="s">
        <v>658</v>
      </c>
      <c r="B19" t="s">
        <v>66</v>
      </c>
      <c r="C19" t="s">
        <v>275</v>
      </c>
      <c r="D19" t="s">
        <v>276</v>
      </c>
      <c r="E19">
        <v>1</v>
      </c>
      <c r="F19" t="str">
        <f t="shared" si="0"/>
        <v>PS240018</v>
      </c>
    </row>
    <row r="20" spans="1:6">
      <c r="A20" t="s">
        <v>659</v>
      </c>
      <c r="B20" t="s">
        <v>100</v>
      </c>
      <c r="C20" t="s">
        <v>660</v>
      </c>
      <c r="D20" t="s">
        <v>102</v>
      </c>
      <c r="E20">
        <v>1</v>
      </c>
      <c r="F20" t="str">
        <f t="shared" si="0"/>
        <v>PS240019</v>
      </c>
    </row>
    <row r="21" spans="1:6">
      <c r="A21" t="s">
        <v>661</v>
      </c>
      <c r="B21" t="s">
        <v>291</v>
      </c>
      <c r="C21" t="s">
        <v>270</v>
      </c>
      <c r="D21" t="s">
        <v>269</v>
      </c>
      <c r="E21">
        <v>1</v>
      </c>
      <c r="F21" t="str">
        <f t="shared" si="0"/>
        <v>PS240020</v>
      </c>
    </row>
    <row r="22" spans="1:6">
      <c r="A22" t="s">
        <v>662</v>
      </c>
      <c r="B22" t="s">
        <v>6</v>
      </c>
      <c r="C22" t="s">
        <v>663</v>
      </c>
      <c r="D22" t="s">
        <v>62</v>
      </c>
      <c r="E22">
        <v>1</v>
      </c>
      <c r="F22" t="str">
        <f t="shared" si="0"/>
        <v>PS240021</v>
      </c>
    </row>
    <row r="23" spans="1:6">
      <c r="A23" t="s">
        <v>664</v>
      </c>
      <c r="B23" t="s">
        <v>14</v>
      </c>
      <c r="C23" t="s">
        <v>351</v>
      </c>
      <c r="D23" t="s">
        <v>350</v>
      </c>
      <c r="E23">
        <v>1</v>
      </c>
      <c r="F23" t="str">
        <f t="shared" si="0"/>
        <v>PS240022</v>
      </c>
    </row>
    <row r="24" spans="1:6">
      <c r="A24" t="s">
        <v>665</v>
      </c>
      <c r="B24" t="s">
        <v>148</v>
      </c>
      <c r="C24" t="s">
        <v>666</v>
      </c>
      <c r="D24" t="s">
        <v>150</v>
      </c>
      <c r="E24">
        <v>1</v>
      </c>
      <c r="F24" t="str">
        <f t="shared" si="0"/>
        <v>PS240023</v>
      </c>
    </row>
    <row r="25" spans="1:6">
      <c r="A25" t="s">
        <v>667</v>
      </c>
      <c r="B25" t="s">
        <v>388</v>
      </c>
      <c r="C25" t="s">
        <v>389</v>
      </c>
      <c r="D25" t="s">
        <v>390</v>
      </c>
      <c r="E25">
        <v>1</v>
      </c>
      <c r="F25" t="str">
        <f t="shared" si="0"/>
        <v>PS240024</v>
      </c>
    </row>
    <row r="26" spans="1:6">
      <c r="A26" t="s">
        <v>668</v>
      </c>
      <c r="B26" t="s">
        <v>253</v>
      </c>
      <c r="C26" t="s">
        <v>669</v>
      </c>
      <c r="D26" t="s">
        <v>479</v>
      </c>
      <c r="E26">
        <v>1</v>
      </c>
      <c r="F26" t="str">
        <f t="shared" si="0"/>
        <v>PS240025</v>
      </c>
    </row>
    <row r="27" spans="1:6">
      <c r="A27" t="s">
        <v>670</v>
      </c>
      <c r="B27" t="s">
        <v>287</v>
      </c>
      <c r="C27" t="s">
        <v>282</v>
      </c>
      <c r="D27" t="s">
        <v>288</v>
      </c>
      <c r="E27">
        <v>1</v>
      </c>
      <c r="F27" t="str">
        <f t="shared" si="0"/>
        <v>PS240026</v>
      </c>
    </row>
    <row r="28" spans="1:6">
      <c r="A28" t="s">
        <v>671</v>
      </c>
      <c r="B28" t="s">
        <v>272</v>
      </c>
      <c r="C28" t="s">
        <v>389</v>
      </c>
      <c r="D28" t="s">
        <v>387</v>
      </c>
      <c r="E28">
        <v>1</v>
      </c>
      <c r="F28" t="str">
        <f t="shared" si="0"/>
        <v>PS240027</v>
      </c>
    </row>
    <row r="29" spans="1:6">
      <c r="A29" t="s">
        <v>672</v>
      </c>
      <c r="B29" t="s">
        <v>382</v>
      </c>
      <c r="C29" t="s">
        <v>673</v>
      </c>
      <c r="D29" t="s">
        <v>384</v>
      </c>
      <c r="E29">
        <v>1</v>
      </c>
      <c r="F29" t="str">
        <f t="shared" si="0"/>
        <v>PS240028</v>
      </c>
    </row>
    <row r="30" spans="1:6">
      <c r="A30" t="s">
        <v>674</v>
      </c>
      <c r="B30" t="s">
        <v>440</v>
      </c>
      <c r="C30" t="s">
        <v>675</v>
      </c>
      <c r="D30" t="s">
        <v>442</v>
      </c>
      <c r="E30">
        <v>1</v>
      </c>
      <c r="F30" t="str">
        <f t="shared" si="0"/>
        <v>PS240029</v>
      </c>
    </row>
    <row r="31" spans="1:6">
      <c r="A31" t="s">
        <v>676</v>
      </c>
      <c r="B31" t="s">
        <v>63</v>
      </c>
      <c r="C31" t="s">
        <v>64</v>
      </c>
      <c r="D31" t="s">
        <v>677</v>
      </c>
      <c r="E31">
        <v>1</v>
      </c>
      <c r="F31" t="str">
        <f t="shared" si="0"/>
        <v>PS240030</v>
      </c>
    </row>
    <row r="32" spans="1:6">
      <c r="A32" t="s">
        <v>678</v>
      </c>
      <c r="B32" t="s">
        <v>272</v>
      </c>
      <c r="C32" t="s">
        <v>195</v>
      </c>
      <c r="D32" t="s">
        <v>194</v>
      </c>
      <c r="E32">
        <v>1</v>
      </c>
      <c r="F32" t="str">
        <f t="shared" si="0"/>
        <v>PS240080</v>
      </c>
    </row>
    <row r="33" spans="1:6">
      <c r="A33" t="s">
        <v>679</v>
      </c>
      <c r="B33" t="s">
        <v>49</v>
      </c>
      <c r="C33" t="s">
        <v>251</v>
      </c>
      <c r="D33" t="s">
        <v>252</v>
      </c>
      <c r="E33">
        <v>1</v>
      </c>
      <c r="F33" t="str">
        <f t="shared" si="0"/>
        <v>PS240031</v>
      </c>
    </row>
    <row r="34" spans="1:6">
      <c r="A34" t="s">
        <v>680</v>
      </c>
      <c r="B34" t="s">
        <v>126</v>
      </c>
      <c r="C34" t="s">
        <v>681</v>
      </c>
      <c r="D34" t="s">
        <v>128</v>
      </c>
      <c r="E34">
        <v>1</v>
      </c>
      <c r="F34" t="str">
        <f t="shared" si="0"/>
        <v>PS240032</v>
      </c>
    </row>
    <row r="35" spans="1:6">
      <c r="A35" t="s">
        <v>682</v>
      </c>
      <c r="B35" t="s">
        <v>683</v>
      </c>
      <c r="C35" t="s">
        <v>531</v>
      </c>
      <c r="D35" t="s">
        <v>532</v>
      </c>
      <c r="E35">
        <v>1</v>
      </c>
      <c r="F35" t="str">
        <f t="shared" si="0"/>
        <v>PS240033</v>
      </c>
    </row>
    <row r="36" spans="1:6">
      <c r="A36" t="s">
        <v>684</v>
      </c>
      <c r="B36" t="s">
        <v>34</v>
      </c>
      <c r="C36" t="s">
        <v>35</v>
      </c>
      <c r="D36" t="s">
        <v>36</v>
      </c>
      <c r="E36">
        <v>1</v>
      </c>
      <c r="F36" t="str">
        <f t="shared" si="0"/>
        <v>PS240034</v>
      </c>
    </row>
    <row r="37" spans="1:6">
      <c r="A37" t="s">
        <v>685</v>
      </c>
      <c r="B37" t="s">
        <v>156</v>
      </c>
      <c r="C37" t="s">
        <v>157</v>
      </c>
      <c r="D37" t="s">
        <v>158</v>
      </c>
      <c r="E37">
        <v>1</v>
      </c>
      <c r="F37" t="str">
        <f t="shared" si="0"/>
        <v>PS240035</v>
      </c>
    </row>
    <row r="38" spans="1:6">
      <c r="A38" t="s">
        <v>686</v>
      </c>
      <c r="B38" t="s">
        <v>14</v>
      </c>
      <c r="C38" t="s">
        <v>15</v>
      </c>
      <c r="D38" t="s">
        <v>16</v>
      </c>
      <c r="E38">
        <v>1</v>
      </c>
      <c r="F38" t="str">
        <f t="shared" si="0"/>
        <v>PS240036</v>
      </c>
    </row>
    <row r="39" spans="1:6">
      <c r="A39" t="s">
        <v>687</v>
      </c>
      <c r="B39" t="s">
        <v>12</v>
      </c>
      <c r="C39" t="s">
        <v>426</v>
      </c>
      <c r="D39" t="s">
        <v>425</v>
      </c>
      <c r="E39">
        <v>1</v>
      </c>
      <c r="F39" t="str">
        <f t="shared" si="0"/>
        <v>PS240037</v>
      </c>
    </row>
    <row r="40" spans="1:6">
      <c r="A40" t="s">
        <v>688</v>
      </c>
      <c r="B40" t="s">
        <v>689</v>
      </c>
      <c r="C40" t="s">
        <v>690</v>
      </c>
      <c r="D40" t="s">
        <v>203</v>
      </c>
      <c r="E40">
        <v>1</v>
      </c>
      <c r="F40" t="str">
        <f t="shared" si="0"/>
        <v>PS240038</v>
      </c>
    </row>
    <row r="41" spans="1:6">
      <c r="A41" t="s">
        <v>691</v>
      </c>
      <c r="B41" t="s">
        <v>120</v>
      </c>
      <c r="C41" t="s">
        <v>121</v>
      </c>
      <c r="D41" t="s">
        <v>122</v>
      </c>
      <c r="E41">
        <v>1</v>
      </c>
      <c r="F41" t="str">
        <f t="shared" si="0"/>
        <v>PS240039</v>
      </c>
    </row>
    <row r="42" spans="1:6">
      <c r="A42" t="s">
        <v>692</v>
      </c>
      <c r="B42" t="s">
        <v>281</v>
      </c>
      <c r="C42" t="s">
        <v>693</v>
      </c>
      <c r="D42" t="s">
        <v>527</v>
      </c>
      <c r="E42">
        <v>1</v>
      </c>
      <c r="F42" t="str">
        <f t="shared" si="0"/>
        <v>PS240040</v>
      </c>
    </row>
    <row r="43" spans="1:6">
      <c r="A43" t="s">
        <v>694</v>
      </c>
      <c r="B43" t="s">
        <v>135</v>
      </c>
      <c r="C43" t="s">
        <v>136</v>
      </c>
      <c r="D43" t="s">
        <v>137</v>
      </c>
      <c r="E43">
        <v>1</v>
      </c>
      <c r="F43" t="str">
        <f t="shared" si="0"/>
        <v>PS240041</v>
      </c>
    </row>
    <row r="44" spans="1:6">
      <c r="A44" t="s">
        <v>695</v>
      </c>
      <c r="B44" t="s">
        <v>49</v>
      </c>
      <c r="C44" t="s">
        <v>212</v>
      </c>
      <c r="D44" t="s">
        <v>213</v>
      </c>
      <c r="E44">
        <v>1</v>
      </c>
      <c r="F44" t="str">
        <f t="shared" si="0"/>
        <v>PS240042</v>
      </c>
    </row>
    <row r="45" spans="1:6">
      <c r="A45" t="s">
        <v>696</v>
      </c>
      <c r="B45" t="s">
        <v>179</v>
      </c>
      <c r="C45" t="s">
        <v>177</v>
      </c>
      <c r="D45" t="s">
        <v>181</v>
      </c>
      <c r="E45">
        <v>1</v>
      </c>
      <c r="F45" t="str">
        <f t="shared" si="0"/>
        <v>PS240043</v>
      </c>
    </row>
    <row r="46" spans="1:6">
      <c r="A46" t="s">
        <v>697</v>
      </c>
      <c r="B46" t="s">
        <v>92</v>
      </c>
      <c r="C46" t="s">
        <v>93</v>
      </c>
      <c r="D46" t="s">
        <v>94</v>
      </c>
      <c r="E46">
        <v>1</v>
      </c>
      <c r="F46" t="str">
        <f t="shared" si="0"/>
        <v>PS240044</v>
      </c>
    </row>
    <row r="47" spans="1:6">
      <c r="A47" t="s">
        <v>698</v>
      </c>
      <c r="B47" t="s">
        <v>117</v>
      </c>
      <c r="C47" t="s">
        <v>699</v>
      </c>
      <c r="D47" t="s">
        <v>583</v>
      </c>
      <c r="E47">
        <v>1</v>
      </c>
      <c r="F47" t="str">
        <f t="shared" si="0"/>
        <v>PS240045</v>
      </c>
    </row>
    <row r="48" spans="1:6">
      <c r="A48" t="s">
        <v>700</v>
      </c>
      <c r="B48" t="s">
        <v>78</v>
      </c>
      <c r="C48" t="s">
        <v>701</v>
      </c>
      <c r="D48" t="s">
        <v>80</v>
      </c>
      <c r="E48">
        <v>1</v>
      </c>
      <c r="F48" t="str">
        <f t="shared" si="0"/>
        <v>PS240046</v>
      </c>
    </row>
    <row r="49" spans="1:6">
      <c r="A49" t="s">
        <v>702</v>
      </c>
      <c r="B49" t="s">
        <v>703</v>
      </c>
      <c r="C49" t="s">
        <v>507</v>
      </c>
      <c r="D49" t="s">
        <v>508</v>
      </c>
      <c r="E49">
        <v>1</v>
      </c>
      <c r="F49" t="str">
        <f t="shared" si="0"/>
        <v>PS240047</v>
      </c>
    </row>
    <row r="50" spans="1:6">
      <c r="A50" t="s">
        <v>704</v>
      </c>
      <c r="B50" t="s">
        <v>284</v>
      </c>
      <c r="C50" t="s">
        <v>426</v>
      </c>
      <c r="D50" t="s">
        <v>424</v>
      </c>
      <c r="E50">
        <v>1</v>
      </c>
      <c r="F50" t="str">
        <f t="shared" si="0"/>
        <v>PS240048</v>
      </c>
    </row>
    <row r="51" spans="1:6">
      <c r="A51" t="s">
        <v>705</v>
      </c>
      <c r="B51" t="s">
        <v>159</v>
      </c>
      <c r="C51" t="s">
        <v>706</v>
      </c>
      <c r="D51" t="s">
        <v>183</v>
      </c>
      <c r="E51">
        <v>1</v>
      </c>
      <c r="F51" t="str">
        <f t="shared" si="0"/>
        <v>PS240049</v>
      </c>
    </row>
    <row r="52" spans="1:6">
      <c r="A52" t="s">
        <v>707</v>
      </c>
      <c r="B52" t="s">
        <v>12</v>
      </c>
      <c r="C52" t="s">
        <v>468</v>
      </c>
      <c r="D52" t="s">
        <v>469</v>
      </c>
      <c r="E52">
        <v>1</v>
      </c>
      <c r="F52" t="str">
        <f t="shared" si="0"/>
        <v>PS240050</v>
      </c>
    </row>
    <row r="53" spans="1:6">
      <c r="A53" t="s">
        <v>708</v>
      </c>
      <c r="B53" t="s">
        <v>598</v>
      </c>
      <c r="C53" t="s">
        <v>599</v>
      </c>
      <c r="D53" t="s">
        <v>600</v>
      </c>
      <c r="E53">
        <v>1</v>
      </c>
      <c r="F53" t="str">
        <f t="shared" si="0"/>
        <v>PS240051</v>
      </c>
    </row>
    <row r="54" spans="1:6">
      <c r="A54" t="s">
        <v>709</v>
      </c>
      <c r="B54" t="s">
        <v>123</v>
      </c>
      <c r="C54" t="s">
        <v>710</v>
      </c>
      <c r="D54" t="s">
        <v>125</v>
      </c>
      <c r="E54">
        <v>1</v>
      </c>
      <c r="F54" t="str">
        <f t="shared" si="0"/>
        <v>PS240052</v>
      </c>
    </row>
    <row r="55" spans="1:6">
      <c r="A55" t="s">
        <v>711</v>
      </c>
      <c r="B55" t="s">
        <v>344</v>
      </c>
      <c r="C55" t="s">
        <v>447</v>
      </c>
      <c r="D55" t="s">
        <v>446</v>
      </c>
      <c r="E55">
        <v>1</v>
      </c>
      <c r="F55" t="str">
        <f t="shared" si="0"/>
        <v>PS240053</v>
      </c>
    </row>
    <row r="56" spans="1:6">
      <c r="A56" t="s">
        <v>712</v>
      </c>
      <c r="B56" t="s">
        <v>148</v>
      </c>
      <c r="C56" t="s">
        <v>447</v>
      </c>
      <c r="D56" t="s">
        <v>448</v>
      </c>
      <c r="E56">
        <v>1</v>
      </c>
      <c r="F56" t="str">
        <f t="shared" si="0"/>
        <v>PS240054</v>
      </c>
    </row>
    <row r="57" spans="1:6">
      <c r="A57" t="s">
        <v>713</v>
      </c>
      <c r="B57" t="s">
        <v>199</v>
      </c>
      <c r="C57" t="s">
        <v>197</v>
      </c>
      <c r="D57" t="s">
        <v>200</v>
      </c>
      <c r="E57">
        <v>1</v>
      </c>
      <c r="F57" t="str">
        <f t="shared" si="0"/>
        <v>PS240055</v>
      </c>
    </row>
    <row r="58" spans="1:6">
      <c r="A58" t="s">
        <v>714</v>
      </c>
      <c r="B58" t="s">
        <v>388</v>
      </c>
      <c r="C58" t="s">
        <v>715</v>
      </c>
      <c r="D58" t="s">
        <v>396</v>
      </c>
      <c r="E58">
        <v>1</v>
      </c>
      <c r="F58" t="str">
        <f t="shared" si="0"/>
        <v>PS240056</v>
      </c>
    </row>
    <row r="59" spans="1:6">
      <c r="A59" t="s">
        <v>716</v>
      </c>
      <c r="B59" t="s">
        <v>12</v>
      </c>
      <c r="C59" t="s">
        <v>391</v>
      </c>
      <c r="D59" t="s">
        <v>717</v>
      </c>
      <c r="E59">
        <v>1</v>
      </c>
      <c r="F59" t="str">
        <f t="shared" si="0"/>
        <v>PS240057</v>
      </c>
    </row>
    <row r="60" spans="1:6">
      <c r="A60" t="s">
        <v>718</v>
      </c>
      <c r="B60" t="s">
        <v>66</v>
      </c>
      <c r="C60" t="s">
        <v>197</v>
      </c>
      <c r="D60" t="s">
        <v>719</v>
      </c>
      <c r="E60">
        <v>1</v>
      </c>
      <c r="F60" t="str">
        <f t="shared" si="0"/>
        <v>PS240058</v>
      </c>
    </row>
    <row r="61" spans="1:6">
      <c r="A61" t="s">
        <v>720</v>
      </c>
      <c r="B61" t="s">
        <v>37</v>
      </c>
      <c r="C61" t="s">
        <v>721</v>
      </c>
      <c r="D61" t="s">
        <v>310</v>
      </c>
      <c r="E61">
        <v>1</v>
      </c>
      <c r="F61" t="str">
        <f t="shared" si="0"/>
        <v>PS240059</v>
      </c>
    </row>
    <row r="62" spans="1:6">
      <c r="A62" t="s">
        <v>722</v>
      </c>
      <c r="B62" t="s">
        <v>516</v>
      </c>
      <c r="C62" t="s">
        <v>723</v>
      </c>
      <c r="D62" t="s">
        <v>518</v>
      </c>
      <c r="E62">
        <v>1</v>
      </c>
      <c r="F62" t="str">
        <f t="shared" si="0"/>
        <v>PS240122</v>
      </c>
    </row>
    <row r="63" spans="1:6">
      <c r="A63" t="s">
        <v>724</v>
      </c>
      <c r="B63" t="s">
        <v>437</v>
      </c>
      <c r="C63" t="s">
        <v>725</v>
      </c>
      <c r="D63" t="s">
        <v>439</v>
      </c>
      <c r="E63">
        <v>1</v>
      </c>
      <c r="F63" t="str">
        <f t="shared" si="0"/>
        <v>PS240119</v>
      </c>
    </row>
    <row r="64" spans="1:6">
      <c r="A64" t="s">
        <v>726</v>
      </c>
      <c r="B64" t="s">
        <v>727</v>
      </c>
      <c r="C64" t="s">
        <v>728</v>
      </c>
      <c r="D64" t="s">
        <v>334</v>
      </c>
      <c r="E64">
        <v>1</v>
      </c>
      <c r="F64" t="str">
        <f t="shared" si="0"/>
        <v>PS240120</v>
      </c>
    </row>
    <row r="65" spans="1:6">
      <c r="A65" t="s">
        <v>729</v>
      </c>
      <c r="B65" t="s">
        <v>730</v>
      </c>
      <c r="C65" t="s">
        <v>432</v>
      </c>
      <c r="D65" t="s">
        <v>731</v>
      </c>
      <c r="E65">
        <v>1</v>
      </c>
      <c r="F65" t="str">
        <f t="shared" si="0"/>
        <v>PS230107</v>
      </c>
    </row>
    <row r="66" spans="1:6">
      <c r="A66" t="s">
        <v>732</v>
      </c>
      <c r="B66" t="s">
        <v>353</v>
      </c>
      <c r="C66" t="s">
        <v>357</v>
      </c>
      <c r="D66" t="s">
        <v>355</v>
      </c>
      <c r="E66">
        <v>1</v>
      </c>
      <c r="F66" t="str">
        <f t="shared" si="0"/>
        <v>PS240060</v>
      </c>
    </row>
    <row r="67" spans="1:6">
      <c r="A67" t="s">
        <v>733</v>
      </c>
      <c r="B67" t="s">
        <v>146</v>
      </c>
      <c r="C67" t="s">
        <v>589</v>
      </c>
      <c r="D67" t="s">
        <v>590</v>
      </c>
      <c r="E67">
        <v>1</v>
      </c>
      <c r="F67" t="str">
        <f t="shared" ref="F67:F124" si="1">A67</f>
        <v>PS240061</v>
      </c>
    </row>
    <row r="68" spans="1:6">
      <c r="A68" t="s">
        <v>734</v>
      </c>
      <c r="B68" t="s">
        <v>78</v>
      </c>
      <c r="C68" t="s">
        <v>289</v>
      </c>
      <c r="D68" t="s">
        <v>290</v>
      </c>
      <c r="E68">
        <v>1</v>
      </c>
      <c r="F68" t="str">
        <f t="shared" si="1"/>
        <v>PS240062</v>
      </c>
    </row>
    <row r="69" spans="1:6">
      <c r="A69" t="s">
        <v>735</v>
      </c>
      <c r="B69" t="s">
        <v>281</v>
      </c>
      <c r="C69" t="s">
        <v>282</v>
      </c>
      <c r="D69" t="s">
        <v>283</v>
      </c>
      <c r="E69">
        <v>1</v>
      </c>
      <c r="F69" t="str">
        <f t="shared" si="1"/>
        <v>PS240063</v>
      </c>
    </row>
    <row r="70" spans="1:6">
      <c r="A70" t="s">
        <v>736</v>
      </c>
      <c r="B70" t="s">
        <v>23</v>
      </c>
      <c r="C70" t="s">
        <v>737</v>
      </c>
      <c r="D70" t="s">
        <v>529</v>
      </c>
      <c r="E70">
        <v>1</v>
      </c>
      <c r="F70" t="str">
        <f t="shared" si="1"/>
        <v>PS240064</v>
      </c>
    </row>
    <row r="71" spans="1:6">
      <c r="A71" t="s">
        <v>738</v>
      </c>
      <c r="B71" t="s">
        <v>58</v>
      </c>
      <c r="C71" t="s">
        <v>739</v>
      </c>
      <c r="D71" t="s">
        <v>740</v>
      </c>
      <c r="E71">
        <v>1</v>
      </c>
      <c r="F71" t="str">
        <f t="shared" si="1"/>
        <v>PS240065</v>
      </c>
    </row>
    <row r="72" spans="1:6">
      <c r="A72" t="s">
        <v>741</v>
      </c>
      <c r="B72" t="s">
        <v>742</v>
      </c>
      <c r="C72" t="s">
        <v>104</v>
      </c>
      <c r="D72" t="s">
        <v>743</v>
      </c>
      <c r="E72">
        <v>1</v>
      </c>
      <c r="F72" t="str">
        <f t="shared" si="1"/>
        <v>PS240066</v>
      </c>
    </row>
    <row r="73" spans="1:6">
      <c r="A73" t="s">
        <v>744</v>
      </c>
      <c r="B73" t="s">
        <v>272</v>
      </c>
      <c r="C73" t="s">
        <v>745</v>
      </c>
      <c r="D73" t="s">
        <v>374</v>
      </c>
      <c r="E73">
        <v>1</v>
      </c>
      <c r="F73" t="str">
        <f t="shared" si="1"/>
        <v>PS240067</v>
      </c>
    </row>
    <row r="74" spans="1:6">
      <c r="A74" t="s">
        <v>746</v>
      </c>
      <c r="B74" t="s">
        <v>418</v>
      </c>
      <c r="C74" t="s">
        <v>419</v>
      </c>
      <c r="D74" t="s">
        <v>420</v>
      </c>
      <c r="E74">
        <v>1</v>
      </c>
      <c r="F74" t="str">
        <f t="shared" si="1"/>
        <v>PS240068</v>
      </c>
    </row>
    <row r="75" spans="1:6">
      <c r="A75" t="s">
        <v>747</v>
      </c>
      <c r="B75" t="s">
        <v>748</v>
      </c>
      <c r="C75" t="s">
        <v>657</v>
      </c>
      <c r="D75" t="s">
        <v>749</v>
      </c>
      <c r="E75">
        <v>1</v>
      </c>
      <c r="F75" t="str">
        <f t="shared" si="1"/>
        <v>PS240069</v>
      </c>
    </row>
    <row r="76" spans="1:6">
      <c r="A76" t="s">
        <v>750</v>
      </c>
      <c r="B76" t="s">
        <v>129</v>
      </c>
      <c r="C76" t="s">
        <v>751</v>
      </c>
      <c r="D76" t="s">
        <v>131</v>
      </c>
      <c r="E76">
        <v>1</v>
      </c>
      <c r="F76" t="str">
        <f t="shared" si="1"/>
        <v>PS240070</v>
      </c>
    </row>
    <row r="77" spans="1:6">
      <c r="A77" t="s">
        <v>752</v>
      </c>
      <c r="B77" t="s">
        <v>120</v>
      </c>
      <c r="C77" t="s">
        <v>224</v>
      </c>
      <c r="D77" t="s">
        <v>225</v>
      </c>
      <c r="E77">
        <v>1</v>
      </c>
      <c r="F77" t="str">
        <f t="shared" si="1"/>
        <v>PS240071</v>
      </c>
    </row>
    <row r="78" spans="1:6">
      <c r="A78" t="s">
        <v>753</v>
      </c>
      <c r="B78" t="s">
        <v>117</v>
      </c>
      <c r="C78" t="s">
        <v>754</v>
      </c>
      <c r="D78" t="s">
        <v>571</v>
      </c>
      <c r="E78">
        <v>1</v>
      </c>
      <c r="F78" t="str">
        <f t="shared" si="1"/>
        <v>PS240072</v>
      </c>
    </row>
    <row r="79" spans="1:6">
      <c r="A79" t="s">
        <v>755</v>
      </c>
      <c r="B79" t="s">
        <v>25</v>
      </c>
      <c r="C79" t="s">
        <v>363</v>
      </c>
      <c r="D79" t="s">
        <v>364</v>
      </c>
      <c r="E79">
        <v>1</v>
      </c>
      <c r="F79" t="str">
        <f t="shared" si="1"/>
        <v>PS240073</v>
      </c>
    </row>
    <row r="80" spans="1:6">
      <c r="A80" t="s">
        <v>756</v>
      </c>
      <c r="B80" t="s">
        <v>46</v>
      </c>
      <c r="C80" t="s">
        <v>502</v>
      </c>
      <c r="D80" t="s">
        <v>503</v>
      </c>
      <c r="E80">
        <v>1</v>
      </c>
      <c r="F80" t="str">
        <f t="shared" si="1"/>
        <v>PS240074</v>
      </c>
    </row>
    <row r="81" spans="1:6">
      <c r="A81" t="s">
        <v>757</v>
      </c>
      <c r="B81" t="s">
        <v>40</v>
      </c>
      <c r="C81" t="s">
        <v>758</v>
      </c>
      <c r="D81" t="s">
        <v>42</v>
      </c>
      <c r="E81">
        <v>1</v>
      </c>
      <c r="F81" t="str">
        <f t="shared" si="1"/>
        <v>PS240075</v>
      </c>
    </row>
    <row r="82" spans="1:6">
      <c r="A82" t="s">
        <v>759</v>
      </c>
      <c r="B82" t="s">
        <v>146</v>
      </c>
      <c r="C82" t="s">
        <v>760</v>
      </c>
      <c r="D82" t="s">
        <v>147</v>
      </c>
      <c r="E82">
        <v>1</v>
      </c>
      <c r="F82" t="str">
        <f t="shared" si="1"/>
        <v>PS240076</v>
      </c>
    </row>
    <row r="83" spans="1:6">
      <c r="A83" t="s">
        <v>761</v>
      </c>
      <c r="B83" t="s">
        <v>546</v>
      </c>
      <c r="C83" t="s">
        <v>547</v>
      </c>
      <c r="D83" t="s">
        <v>548</v>
      </c>
      <c r="E83">
        <v>1</v>
      </c>
      <c r="F83" t="str">
        <f t="shared" si="1"/>
        <v>PS240077</v>
      </c>
    </row>
    <row r="84" spans="1:6">
      <c r="A84" t="s">
        <v>762</v>
      </c>
      <c r="B84" t="s">
        <v>58</v>
      </c>
      <c r="C84" t="s">
        <v>763</v>
      </c>
      <c r="D84" t="s">
        <v>60</v>
      </c>
      <c r="E84">
        <v>1</v>
      </c>
      <c r="F84" t="str">
        <f t="shared" si="1"/>
        <v>PS240078</v>
      </c>
    </row>
    <row r="85" spans="1:6">
      <c r="A85" t="s">
        <v>764</v>
      </c>
      <c r="B85" t="s">
        <v>765</v>
      </c>
      <c r="C85" t="s">
        <v>766</v>
      </c>
      <c r="D85" t="s">
        <v>605</v>
      </c>
      <c r="E85">
        <v>1</v>
      </c>
      <c r="F85" t="str">
        <f t="shared" si="1"/>
        <v>PS240079</v>
      </c>
    </row>
    <row r="86" spans="1:6">
      <c r="A86" t="s">
        <v>767</v>
      </c>
      <c r="B86" t="s">
        <v>606</v>
      </c>
      <c r="C86" t="s">
        <v>766</v>
      </c>
      <c r="D86" t="s">
        <v>607</v>
      </c>
      <c r="E86">
        <v>1</v>
      </c>
      <c r="F86" t="str">
        <f t="shared" si="1"/>
        <v>PS240081</v>
      </c>
    </row>
    <row r="87" spans="1:6">
      <c r="A87" t="s">
        <v>768</v>
      </c>
      <c r="B87" t="s">
        <v>46</v>
      </c>
      <c r="C87" t="s">
        <v>769</v>
      </c>
      <c r="D87" t="s">
        <v>48</v>
      </c>
      <c r="E87">
        <v>1</v>
      </c>
      <c r="F87" t="str">
        <f t="shared" si="1"/>
        <v>PS240082</v>
      </c>
    </row>
    <row r="88" spans="1:6">
      <c r="A88" t="s">
        <v>770</v>
      </c>
      <c r="B88" t="s">
        <v>228</v>
      </c>
      <c r="C88" t="s">
        <v>351</v>
      </c>
      <c r="D88" t="s">
        <v>352</v>
      </c>
      <c r="E88">
        <v>1</v>
      </c>
      <c r="F88" t="str">
        <f t="shared" si="1"/>
        <v>PS240083</v>
      </c>
    </row>
    <row r="89" spans="1:6">
      <c r="A89" t="s">
        <v>771</v>
      </c>
      <c r="B89" t="s">
        <v>12</v>
      </c>
      <c r="C89" t="s">
        <v>10</v>
      </c>
      <c r="D89" t="s">
        <v>13</v>
      </c>
      <c r="E89">
        <v>1</v>
      </c>
      <c r="F89" t="str">
        <f t="shared" si="1"/>
        <v>PS240084</v>
      </c>
    </row>
    <row r="90" spans="1:6">
      <c r="A90" t="s">
        <v>772</v>
      </c>
      <c r="B90" t="s">
        <v>169</v>
      </c>
      <c r="C90" t="s">
        <v>551</v>
      </c>
      <c r="D90" t="s">
        <v>552</v>
      </c>
      <c r="E90">
        <v>1</v>
      </c>
      <c r="F90" t="str">
        <f t="shared" si="1"/>
        <v>PS240085</v>
      </c>
    </row>
    <row r="91" spans="1:6">
      <c r="A91" t="s">
        <v>773</v>
      </c>
      <c r="B91" t="s">
        <v>774</v>
      </c>
      <c r="C91" t="s">
        <v>88</v>
      </c>
      <c r="D91" t="s">
        <v>89</v>
      </c>
      <c r="E91">
        <v>1</v>
      </c>
      <c r="F91" t="str">
        <f t="shared" si="1"/>
        <v>PS240086</v>
      </c>
    </row>
    <row r="92" spans="1:6">
      <c r="A92" t="s">
        <v>775</v>
      </c>
      <c r="B92" t="s">
        <v>284</v>
      </c>
      <c r="C92" t="s">
        <v>468</v>
      </c>
      <c r="D92" t="s">
        <v>467</v>
      </c>
      <c r="E92">
        <v>1</v>
      </c>
      <c r="F92" t="str">
        <f t="shared" si="1"/>
        <v>PS240087</v>
      </c>
    </row>
    <row r="93" spans="1:6">
      <c r="A93" t="s">
        <v>776</v>
      </c>
      <c r="B93" t="s">
        <v>58</v>
      </c>
      <c r="C93" t="s">
        <v>512</v>
      </c>
      <c r="D93" t="s">
        <v>513</v>
      </c>
      <c r="E93">
        <v>1</v>
      </c>
      <c r="F93" t="str">
        <f t="shared" si="1"/>
        <v>PS240088</v>
      </c>
    </row>
    <row r="94" spans="1:6">
      <c r="A94" t="s">
        <v>777</v>
      </c>
      <c r="B94" t="s">
        <v>37</v>
      </c>
      <c r="C94" t="s">
        <v>389</v>
      </c>
      <c r="D94" t="s">
        <v>386</v>
      </c>
      <c r="E94">
        <v>1</v>
      </c>
      <c r="F94" t="str">
        <f t="shared" si="1"/>
        <v>PS240089</v>
      </c>
    </row>
    <row r="95" spans="1:6">
      <c r="A95" t="s">
        <v>778</v>
      </c>
      <c r="B95" t="s">
        <v>272</v>
      </c>
      <c r="C95" t="s">
        <v>779</v>
      </c>
      <c r="D95" t="s">
        <v>525</v>
      </c>
      <c r="E95">
        <v>1</v>
      </c>
      <c r="F95" t="str">
        <f t="shared" si="1"/>
        <v>PS240090</v>
      </c>
    </row>
    <row r="96" spans="1:6">
      <c r="A96" t="s">
        <v>780</v>
      </c>
      <c r="B96" t="s">
        <v>281</v>
      </c>
      <c r="C96" t="s">
        <v>452</v>
      </c>
      <c r="D96" t="s">
        <v>453</v>
      </c>
      <c r="E96">
        <v>1</v>
      </c>
      <c r="F96" t="str">
        <f t="shared" si="1"/>
        <v>PS240091</v>
      </c>
    </row>
    <row r="97" spans="1:6">
      <c r="A97" t="s">
        <v>781</v>
      </c>
      <c r="B97" t="s">
        <v>120</v>
      </c>
      <c r="C97" t="s">
        <v>536</v>
      </c>
      <c r="D97" t="s">
        <v>537</v>
      </c>
      <c r="E97">
        <v>1</v>
      </c>
      <c r="F97" t="str">
        <f t="shared" si="1"/>
        <v>PS240092</v>
      </c>
    </row>
    <row r="98" spans="1:6">
      <c r="A98" t="s">
        <v>782</v>
      </c>
      <c r="B98" t="s">
        <v>17</v>
      </c>
      <c r="C98" t="s">
        <v>578</v>
      </c>
      <c r="D98" t="s">
        <v>579</v>
      </c>
      <c r="E98">
        <v>1</v>
      </c>
      <c r="F98" t="str">
        <f t="shared" si="1"/>
        <v>PS240093</v>
      </c>
    </row>
    <row r="99" spans="1:6">
      <c r="A99" t="s">
        <v>783</v>
      </c>
      <c r="B99" t="s">
        <v>284</v>
      </c>
      <c r="C99" t="s">
        <v>428</v>
      </c>
      <c r="D99" t="s">
        <v>784</v>
      </c>
      <c r="E99">
        <v>1</v>
      </c>
      <c r="F99" t="str">
        <f t="shared" si="1"/>
        <v>PS240094</v>
      </c>
    </row>
    <row r="100" spans="1:6">
      <c r="A100" t="s">
        <v>785</v>
      </c>
      <c r="B100" t="s">
        <v>49</v>
      </c>
      <c r="C100" t="s">
        <v>347</v>
      </c>
      <c r="D100" t="s">
        <v>343</v>
      </c>
      <c r="E100">
        <v>1</v>
      </c>
      <c r="F100" t="str">
        <f t="shared" si="1"/>
        <v>PS240095</v>
      </c>
    </row>
    <row r="101" spans="1:6">
      <c r="A101" t="s">
        <v>786</v>
      </c>
      <c r="B101" t="s">
        <v>253</v>
      </c>
      <c r="C101" t="s">
        <v>787</v>
      </c>
      <c r="D101" t="s">
        <v>415</v>
      </c>
      <c r="E101">
        <v>1</v>
      </c>
      <c r="F101" t="str">
        <f t="shared" si="1"/>
        <v>PS240096</v>
      </c>
    </row>
    <row r="102" spans="1:6">
      <c r="A102" t="s">
        <v>788</v>
      </c>
      <c r="B102" t="s">
        <v>46</v>
      </c>
      <c r="C102" t="s">
        <v>164</v>
      </c>
      <c r="D102" t="s">
        <v>165</v>
      </c>
      <c r="E102">
        <v>1</v>
      </c>
      <c r="F102" t="str">
        <f t="shared" si="1"/>
        <v>PS240097</v>
      </c>
    </row>
    <row r="103" spans="1:6">
      <c r="A103" t="s">
        <v>789</v>
      </c>
      <c r="B103" t="s">
        <v>365</v>
      </c>
      <c r="C103" t="s">
        <v>366</v>
      </c>
      <c r="D103" t="s">
        <v>367</v>
      </c>
      <c r="E103">
        <v>1</v>
      </c>
      <c r="F103" t="str">
        <f t="shared" si="1"/>
        <v>PS240098</v>
      </c>
    </row>
    <row r="104" spans="1:6">
      <c r="A104" t="s">
        <v>790</v>
      </c>
      <c r="B104" t="s">
        <v>346</v>
      </c>
      <c r="C104" t="s">
        <v>347</v>
      </c>
      <c r="D104" t="s">
        <v>348</v>
      </c>
      <c r="E104">
        <v>1</v>
      </c>
      <c r="F104" t="str">
        <f t="shared" si="1"/>
        <v>PS240099</v>
      </c>
    </row>
    <row r="105" spans="1:6">
      <c r="A105" t="s">
        <v>791</v>
      </c>
      <c r="B105" t="s">
        <v>66</v>
      </c>
      <c r="C105" t="s">
        <v>67</v>
      </c>
      <c r="D105" t="s">
        <v>68</v>
      </c>
      <c r="E105">
        <v>1</v>
      </c>
      <c r="F105" t="str">
        <f t="shared" si="1"/>
        <v>PS240100</v>
      </c>
    </row>
    <row r="106" spans="1:6">
      <c r="A106" t="s">
        <v>792</v>
      </c>
      <c r="B106" t="s">
        <v>23</v>
      </c>
      <c r="C106" t="s">
        <v>222</v>
      </c>
      <c r="D106" t="s">
        <v>223</v>
      </c>
      <c r="E106">
        <v>1</v>
      </c>
      <c r="F106" t="str">
        <f t="shared" si="1"/>
        <v>PS240101</v>
      </c>
    </row>
    <row r="107" spans="1:6">
      <c r="A107" t="s">
        <v>793</v>
      </c>
      <c r="B107" t="s">
        <v>148</v>
      </c>
      <c r="C107" t="s">
        <v>572</v>
      </c>
      <c r="D107" t="s">
        <v>573</v>
      </c>
      <c r="E107">
        <v>1</v>
      </c>
      <c r="F107" t="str">
        <f t="shared" si="1"/>
        <v>PS240102</v>
      </c>
    </row>
    <row r="108" spans="1:6">
      <c r="A108" t="s">
        <v>794</v>
      </c>
      <c r="B108" t="s">
        <v>69</v>
      </c>
      <c r="C108" t="s">
        <v>795</v>
      </c>
      <c r="D108" t="s">
        <v>245</v>
      </c>
      <c r="E108">
        <v>1</v>
      </c>
      <c r="F108" t="str">
        <f t="shared" si="1"/>
        <v>PS240103</v>
      </c>
    </row>
    <row r="109" spans="1:6">
      <c r="A109" t="s">
        <v>796</v>
      </c>
      <c r="B109" t="s">
        <v>236</v>
      </c>
      <c r="C109" t="s">
        <v>601</v>
      </c>
      <c r="D109" t="s">
        <v>602</v>
      </c>
      <c r="E109">
        <v>1</v>
      </c>
      <c r="F109" t="str">
        <f t="shared" si="1"/>
        <v>PS240104</v>
      </c>
    </row>
    <row r="110" spans="1:6">
      <c r="A110" t="s">
        <v>797</v>
      </c>
      <c r="B110" t="s">
        <v>568</v>
      </c>
      <c r="C110" t="s">
        <v>133</v>
      </c>
      <c r="D110" t="s">
        <v>116</v>
      </c>
      <c r="E110">
        <v>1</v>
      </c>
      <c r="F110" t="str">
        <f t="shared" si="1"/>
        <v>PS240105</v>
      </c>
    </row>
    <row r="111" spans="1:6">
      <c r="A111" t="s">
        <v>798</v>
      </c>
      <c r="B111" t="s">
        <v>322</v>
      </c>
      <c r="C111" t="s">
        <v>320</v>
      </c>
      <c r="D111" t="s">
        <v>323</v>
      </c>
      <c r="E111">
        <v>1</v>
      </c>
      <c r="F111" t="str">
        <f t="shared" si="1"/>
        <v>PS240106</v>
      </c>
    </row>
    <row r="112" spans="1:6">
      <c r="A112" t="s">
        <v>799</v>
      </c>
      <c r="B112" t="s">
        <v>66</v>
      </c>
      <c r="C112" t="s">
        <v>454</v>
      </c>
      <c r="D112" t="s">
        <v>455</v>
      </c>
      <c r="E112">
        <v>1</v>
      </c>
      <c r="F112" t="str">
        <f t="shared" si="1"/>
        <v>PS240107</v>
      </c>
    </row>
    <row r="113" spans="1:6">
      <c r="A113" t="s">
        <v>800</v>
      </c>
      <c r="B113" t="s">
        <v>132</v>
      </c>
      <c r="C113" t="s">
        <v>133</v>
      </c>
      <c r="D113" t="s">
        <v>134</v>
      </c>
      <c r="E113">
        <v>1</v>
      </c>
      <c r="F113" t="str">
        <f t="shared" si="1"/>
        <v>PS240108</v>
      </c>
    </row>
    <row r="114" spans="1:6">
      <c r="A114" t="s">
        <v>801</v>
      </c>
      <c r="B114" t="s">
        <v>23</v>
      </c>
      <c r="C114" t="s">
        <v>208</v>
      </c>
      <c r="D114" t="s">
        <v>802</v>
      </c>
      <c r="E114">
        <v>1</v>
      </c>
      <c r="F114" t="str">
        <f t="shared" si="1"/>
        <v>PS240109</v>
      </c>
    </row>
    <row r="115" spans="1:6">
      <c r="A115" t="s">
        <v>803</v>
      </c>
      <c r="B115" t="s">
        <v>187</v>
      </c>
      <c r="C115" t="s">
        <v>804</v>
      </c>
      <c r="D115" t="s">
        <v>805</v>
      </c>
      <c r="E115">
        <v>1</v>
      </c>
      <c r="F115" t="str">
        <f t="shared" si="1"/>
        <v>PS240110</v>
      </c>
    </row>
    <row r="116" spans="1:6">
      <c r="A116" t="s">
        <v>806</v>
      </c>
      <c r="B116" t="s">
        <v>69</v>
      </c>
      <c r="C116" t="s">
        <v>210</v>
      </c>
      <c r="D116" t="s">
        <v>211</v>
      </c>
      <c r="E116">
        <v>1</v>
      </c>
      <c r="F116" t="str">
        <f t="shared" si="1"/>
        <v>PS240111</v>
      </c>
    </row>
    <row r="117" spans="1:6">
      <c r="A117" t="s">
        <v>807</v>
      </c>
      <c r="B117" t="s">
        <v>591</v>
      </c>
      <c r="C117" t="s">
        <v>592</v>
      </c>
      <c r="D117" t="s">
        <v>593</v>
      </c>
      <c r="E117">
        <v>1</v>
      </c>
      <c r="F117" t="str">
        <f t="shared" si="1"/>
        <v>PS240112</v>
      </c>
    </row>
    <row r="118" spans="1:6">
      <c r="A118" t="s">
        <v>808</v>
      </c>
      <c r="B118" t="s">
        <v>120</v>
      </c>
      <c r="C118" t="s">
        <v>809</v>
      </c>
      <c r="D118" t="s">
        <v>57</v>
      </c>
      <c r="E118">
        <v>1</v>
      </c>
      <c r="F118" t="str">
        <f t="shared" si="1"/>
        <v>PS240113</v>
      </c>
    </row>
    <row r="119" spans="1:6">
      <c r="A119" t="s">
        <v>810</v>
      </c>
      <c r="B119" t="s">
        <v>541</v>
      </c>
      <c r="C119" t="s">
        <v>811</v>
      </c>
      <c r="D119" t="s">
        <v>543</v>
      </c>
      <c r="E119">
        <v>1</v>
      </c>
      <c r="F119" t="str">
        <f t="shared" si="1"/>
        <v>PS240114</v>
      </c>
    </row>
    <row r="120" spans="1:6">
      <c r="A120" t="s">
        <v>812</v>
      </c>
      <c r="B120" t="s">
        <v>284</v>
      </c>
      <c r="C120" t="s">
        <v>282</v>
      </c>
      <c r="D120" t="s">
        <v>286</v>
      </c>
      <c r="E120">
        <v>1</v>
      </c>
      <c r="F120" t="str">
        <f t="shared" si="1"/>
        <v>PS240115</v>
      </c>
    </row>
    <row r="121" spans="1:6">
      <c r="A121" t="s">
        <v>813</v>
      </c>
      <c r="B121" t="s">
        <v>329</v>
      </c>
      <c r="C121" t="s">
        <v>330</v>
      </c>
      <c r="D121" t="s">
        <v>814</v>
      </c>
      <c r="E121">
        <v>1</v>
      </c>
      <c r="F121" t="str">
        <f t="shared" si="1"/>
        <v>PS240116</v>
      </c>
    </row>
    <row r="122" spans="1:6">
      <c r="A122" t="s">
        <v>815</v>
      </c>
      <c r="B122" t="s">
        <v>816</v>
      </c>
      <c r="C122" t="s">
        <v>817</v>
      </c>
      <c r="D122" t="s">
        <v>818</v>
      </c>
      <c r="E122">
        <v>1</v>
      </c>
      <c r="F122" t="str">
        <f t="shared" si="1"/>
        <v>PS240117</v>
      </c>
    </row>
    <row r="123" spans="1:6">
      <c r="A123" t="s">
        <v>819</v>
      </c>
      <c r="B123" t="s">
        <v>820</v>
      </c>
      <c r="C123" t="s">
        <v>519</v>
      </c>
      <c r="D123" t="s">
        <v>520</v>
      </c>
      <c r="E123">
        <v>1</v>
      </c>
      <c r="F123" t="str">
        <f t="shared" si="1"/>
        <v>PS240118</v>
      </c>
    </row>
    <row r="124" spans="1:6">
      <c r="A124" t="s">
        <v>821</v>
      </c>
      <c r="B124" t="s">
        <v>184</v>
      </c>
      <c r="C124" t="s">
        <v>822</v>
      </c>
      <c r="D124" t="s">
        <v>186</v>
      </c>
      <c r="E124">
        <v>1</v>
      </c>
      <c r="F124" t="str">
        <f t="shared" si="1"/>
        <v>PS240121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domaci</vt:lpstr>
      <vt:lpstr>Studenti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Zoric</dc:creator>
  <cp:lastModifiedBy>IdeaPad 310</cp:lastModifiedBy>
  <dcterms:created xsi:type="dcterms:W3CDTF">2025-07-14T08:18:43Z</dcterms:created>
  <dcterms:modified xsi:type="dcterms:W3CDTF">2025-09-02T14:40:57Z</dcterms:modified>
</cp:coreProperties>
</file>